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955" tabRatio="463" activeTab="0"/>
  </bookViews>
  <sheets>
    <sheet name="Appello 8" sheetId="1" r:id="rId1"/>
  </sheets>
  <definedNames/>
  <calcPr fullCalcOnLoad="1"/>
</workbook>
</file>

<file path=xl/sharedStrings.xml><?xml version="1.0" encoding="utf-8"?>
<sst xmlns="http://schemas.openxmlformats.org/spreadsheetml/2006/main" count="446" uniqueCount="103">
  <si>
    <t>636082</t>
  </si>
  <si>
    <t>626266</t>
  </si>
  <si>
    <t>626854</t>
  </si>
  <si>
    <t>637911</t>
  </si>
  <si>
    <t>634359</t>
  </si>
  <si>
    <t>635058</t>
  </si>
  <si>
    <t>634484</t>
  </si>
  <si>
    <t>627231</t>
  </si>
  <si>
    <t>633524</t>
  </si>
  <si>
    <t>626143</t>
  </si>
  <si>
    <t>620628</t>
  </si>
  <si>
    <t>637779</t>
  </si>
  <si>
    <t>634445</t>
  </si>
  <si>
    <t>630532</t>
  </si>
  <si>
    <t>631608</t>
  </si>
  <si>
    <t>618031</t>
  </si>
  <si>
    <t>630719</t>
  </si>
  <si>
    <t>631732</t>
  </si>
  <si>
    <t>628251</t>
  </si>
  <si>
    <t>630288</t>
  </si>
  <si>
    <t>621234</t>
  </si>
  <si>
    <t>627611</t>
  </si>
  <si>
    <t>618104</t>
  </si>
  <si>
    <t>638383</t>
  </si>
  <si>
    <t>626087</t>
  </si>
  <si>
    <t>631610</t>
  </si>
  <si>
    <t>630805</t>
  </si>
  <si>
    <t>632723</t>
  </si>
  <si>
    <t>631622</t>
  </si>
  <si>
    <t>628218</t>
  </si>
  <si>
    <t>636260</t>
  </si>
  <si>
    <t>634593</t>
  </si>
  <si>
    <t>621233</t>
  </si>
  <si>
    <t>624040</t>
  </si>
  <si>
    <t>637112</t>
  </si>
  <si>
    <t>626827</t>
  </si>
  <si>
    <t>626651</t>
  </si>
  <si>
    <t>636036</t>
  </si>
  <si>
    <t>628933</t>
  </si>
  <si>
    <t>632917</t>
  </si>
  <si>
    <t>636174</t>
  </si>
  <si>
    <t>632252</t>
  </si>
  <si>
    <t>635696</t>
  </si>
  <si>
    <t>631388</t>
  </si>
  <si>
    <t>627866</t>
  </si>
  <si>
    <t>633972</t>
  </si>
  <si>
    <t>636756</t>
  </si>
  <si>
    <t>626560</t>
  </si>
  <si>
    <t>637210</t>
  </si>
  <si>
    <t>629194</t>
  </si>
  <si>
    <t>629893</t>
  </si>
  <si>
    <t>565355</t>
  </si>
  <si>
    <t>628866</t>
  </si>
  <si>
    <t>627396</t>
  </si>
  <si>
    <t>631639</t>
  </si>
  <si>
    <t>627207</t>
  </si>
  <si>
    <t>628505</t>
  </si>
  <si>
    <t>634787</t>
  </si>
  <si>
    <t>511029</t>
  </si>
  <si>
    <t>635368</t>
  </si>
  <si>
    <t>629264</t>
  </si>
  <si>
    <t>626958</t>
  </si>
  <si>
    <t>632931</t>
  </si>
  <si>
    <t>636266</t>
  </si>
  <si>
    <t>629732</t>
  </si>
  <si>
    <t>632336</t>
  </si>
  <si>
    <t>609330</t>
  </si>
  <si>
    <t>619970</t>
  </si>
  <si>
    <t>628887</t>
  </si>
  <si>
    <t>MATR.</t>
  </si>
  <si>
    <t>Es. 1</t>
  </si>
  <si>
    <t>Es. 2</t>
  </si>
  <si>
    <t>Es. 3</t>
  </si>
  <si>
    <t>Es. 4</t>
  </si>
  <si>
    <t>Media</t>
  </si>
  <si>
    <t>Java</t>
  </si>
  <si>
    <t>C</t>
  </si>
  <si>
    <t>NUM</t>
  </si>
  <si>
    <t>VOTO</t>
  </si>
  <si>
    <t>RETI</t>
  </si>
  <si>
    <t>Reti</t>
  </si>
  <si>
    <t>LABO</t>
  </si>
  <si>
    <t>Labo</t>
  </si>
  <si>
    <t>Iscr.</t>
  </si>
  <si>
    <t>Pres.</t>
  </si>
  <si>
    <t>Ritir.</t>
  </si>
  <si>
    <t>Cons.</t>
  </si>
  <si>
    <t>Esercizi</t>
  </si>
  <si>
    <t>627508</t>
  </si>
  <si>
    <t>608889</t>
  </si>
  <si>
    <t>637968</t>
  </si>
  <si>
    <t>653834</t>
  </si>
  <si>
    <t>637745</t>
  </si>
  <si>
    <t>655428</t>
  </si>
  <si>
    <t>626053</t>
  </si>
  <si>
    <t>634912</t>
  </si>
  <si>
    <t>626136</t>
  </si>
  <si>
    <t>627437</t>
  </si>
  <si>
    <t>615779</t>
  </si>
  <si>
    <t>654275</t>
  </si>
  <si>
    <t>*</t>
  </si>
  <si>
    <t>MEDIA</t>
  </si>
  <si>
    <t>LODE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</si>
</sst>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center" vertical="center"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0" fontId="6" fillId="0" borderId="7" xfId="0" applyFont="1" applyBorder="1" applyAlignment="1">
      <alignment horizontal="center" vertical="center"/>
    </xf>
    <xf numFmtId="2" fontId="0" fillId="0" borderId="8" xfId="0" applyNumberForma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  <xf numFmtId="2" fontId="0" fillId="2" borderId="5" xfId="0" applyNumberFormat="1" applyFill="1" applyBorder="1" applyAlignment="1" applyProtection="1">
      <alignment horizontal="right"/>
      <protection/>
    </xf>
    <xf numFmtId="2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4" bestFit="1" customWidth="1"/>
    <col min="2" max="3" width="7.57421875" style="10" customWidth="1"/>
    <col min="4" max="5" width="8.57421875" style="10" bestFit="1" customWidth="1"/>
    <col min="6" max="6" width="6.28125" style="10" bestFit="1" customWidth="1"/>
    <col min="7" max="7" width="8.00390625" style="5" bestFit="1" customWidth="1"/>
    <col min="8" max="11" width="5.421875" style="5" bestFit="1" customWidth="1"/>
    <col min="12" max="12" width="6.28125" style="10" bestFit="1" customWidth="1"/>
    <col min="13" max="13" width="8.00390625" style="5" bestFit="1" customWidth="1"/>
    <col min="14" max="14" width="5.421875" style="5" bestFit="1" customWidth="1"/>
    <col min="15" max="15" width="5.140625" style="5" bestFit="1" customWidth="1"/>
    <col min="16" max="16" width="6.28125" style="10" bestFit="1" customWidth="1"/>
    <col min="17" max="17" width="8.00390625" style="5" bestFit="1" customWidth="1"/>
    <col min="18" max="21" width="5.421875" style="5" bestFit="1" customWidth="1"/>
    <col min="22" max="22" width="6.28125" style="10" bestFit="1" customWidth="1"/>
    <col min="23" max="23" width="8.00390625" style="5" bestFit="1" customWidth="1"/>
    <col min="24" max="25" width="5.421875" style="5" bestFit="1" customWidth="1"/>
    <col min="26" max="26" width="6.28125" style="10" bestFit="1" customWidth="1"/>
    <col min="27" max="27" width="8.00390625" style="5" bestFit="1" customWidth="1"/>
    <col min="28" max="31" width="5.421875" style="5" bestFit="1" customWidth="1"/>
    <col min="32" max="32" width="6.28125" style="10" bestFit="1" customWidth="1"/>
    <col min="33" max="33" width="8.00390625" style="5" bestFit="1" customWidth="1"/>
    <col min="34" max="35" width="5.421875" style="5" bestFit="1" customWidth="1"/>
    <col min="36" max="36" width="6.28125" style="10" bestFit="1" customWidth="1"/>
    <col min="37" max="37" width="8.00390625" style="5" bestFit="1" customWidth="1"/>
    <col min="38" max="39" width="5.421875" style="5" bestFit="1" customWidth="1"/>
    <col min="40" max="40" width="6.28125" style="10" bestFit="1" customWidth="1"/>
    <col min="41" max="41" width="8.00390625" style="5" bestFit="1" customWidth="1"/>
    <col min="42" max="45" width="5.421875" style="5" bestFit="1" customWidth="1"/>
    <col min="46" max="46" width="6.28125" style="10" bestFit="1" customWidth="1"/>
    <col min="47" max="47" width="8.00390625" style="5" bestFit="1" customWidth="1"/>
    <col min="48" max="49" width="5.421875" style="5" bestFit="1" customWidth="1"/>
    <col min="50" max="50" width="6.28125" style="10" bestFit="1" customWidth="1"/>
    <col min="51" max="51" width="8.00390625" style="5" bestFit="1" customWidth="1"/>
    <col min="52" max="55" width="5.421875" style="5" bestFit="1" customWidth="1"/>
    <col min="56" max="56" width="6.28125" style="10" bestFit="1" customWidth="1"/>
    <col min="57" max="57" width="8.00390625" style="5" bestFit="1" customWidth="1"/>
    <col min="58" max="59" width="5.421875" style="5" bestFit="1" customWidth="1"/>
    <col min="60" max="60" width="6.28125" style="10" bestFit="1" customWidth="1"/>
    <col min="61" max="61" width="8.00390625" style="5" bestFit="1" customWidth="1"/>
    <col min="62" max="65" width="5.421875" style="5" bestFit="1" customWidth="1"/>
    <col min="66" max="66" width="6.28125" style="10" bestFit="1" customWidth="1"/>
    <col min="67" max="67" width="8.00390625" style="5" bestFit="1" customWidth="1"/>
    <col min="68" max="69" width="5.421875" style="5" bestFit="1" customWidth="1"/>
    <col min="70" max="70" width="6.28125" style="10" bestFit="1" customWidth="1"/>
    <col min="71" max="71" width="8.00390625" style="5" bestFit="1" customWidth="1"/>
    <col min="72" max="75" width="5.421875" style="5" bestFit="1" customWidth="1"/>
    <col min="76" max="76" width="6.28125" style="10" bestFit="1" customWidth="1"/>
    <col min="77" max="77" width="8.00390625" style="5" bestFit="1" customWidth="1"/>
    <col min="78" max="79" width="5.421875" style="5" bestFit="1" customWidth="1"/>
    <col min="80" max="80" width="6.28125" style="10" bestFit="1" customWidth="1"/>
    <col min="81" max="81" width="8.00390625" style="5" bestFit="1" customWidth="1"/>
    <col min="82" max="85" width="5.421875" style="5" bestFit="1" customWidth="1"/>
    <col min="86" max="86" width="6.28125" style="10" bestFit="1" customWidth="1"/>
    <col min="87" max="87" width="8.00390625" style="5" bestFit="1" customWidth="1"/>
    <col min="88" max="89" width="5.421875" style="5" bestFit="1" customWidth="1"/>
    <col min="90" max="16384" width="11.421875" style="0" customWidth="1"/>
  </cols>
  <sheetData>
    <row r="1" spans="1:89" s="13" customFormat="1" ht="12.75">
      <c r="A1" s="8" t="s">
        <v>77</v>
      </c>
      <c r="B1" s="8" t="s">
        <v>78</v>
      </c>
      <c r="C1" s="8" t="s">
        <v>78</v>
      </c>
      <c r="D1" s="8" t="s">
        <v>78</v>
      </c>
      <c r="E1" s="8" t="s">
        <v>78</v>
      </c>
      <c r="F1" s="8" t="s">
        <v>78</v>
      </c>
      <c r="G1" s="8" t="s">
        <v>87</v>
      </c>
      <c r="H1" s="8" t="s">
        <v>70</v>
      </c>
      <c r="I1" s="8" t="s">
        <v>71</v>
      </c>
      <c r="J1" s="8" t="s">
        <v>72</v>
      </c>
      <c r="K1" s="8" t="s">
        <v>73</v>
      </c>
      <c r="L1" s="8" t="s">
        <v>78</v>
      </c>
      <c r="M1" s="8" t="s">
        <v>87</v>
      </c>
      <c r="N1" s="8" t="s">
        <v>70</v>
      </c>
      <c r="O1" s="8" t="s">
        <v>71</v>
      </c>
      <c r="P1" s="8" t="s">
        <v>78</v>
      </c>
      <c r="Q1" s="8" t="s">
        <v>87</v>
      </c>
      <c r="R1" s="8" t="s">
        <v>70</v>
      </c>
      <c r="S1" s="8" t="s">
        <v>71</v>
      </c>
      <c r="T1" s="8" t="s">
        <v>72</v>
      </c>
      <c r="U1" s="8" t="s">
        <v>73</v>
      </c>
      <c r="V1" s="8" t="s">
        <v>78</v>
      </c>
      <c r="W1" s="8" t="s">
        <v>87</v>
      </c>
      <c r="X1" s="8" t="s">
        <v>70</v>
      </c>
      <c r="Y1" s="8" t="s">
        <v>71</v>
      </c>
      <c r="Z1" s="8" t="s">
        <v>78</v>
      </c>
      <c r="AA1" s="8" t="s">
        <v>87</v>
      </c>
      <c r="AB1" s="8" t="s">
        <v>70</v>
      </c>
      <c r="AC1" s="8" t="s">
        <v>71</v>
      </c>
      <c r="AD1" s="8" t="s">
        <v>72</v>
      </c>
      <c r="AE1" s="8" t="s">
        <v>73</v>
      </c>
      <c r="AF1" s="8" t="s">
        <v>78</v>
      </c>
      <c r="AG1" s="8" t="s">
        <v>87</v>
      </c>
      <c r="AH1" s="8" t="s">
        <v>70</v>
      </c>
      <c r="AI1" s="8" t="s">
        <v>71</v>
      </c>
      <c r="AJ1" s="8" t="s">
        <v>78</v>
      </c>
      <c r="AK1" s="8" t="s">
        <v>87</v>
      </c>
      <c r="AL1" s="8" t="s">
        <v>70</v>
      </c>
      <c r="AM1" s="8" t="s">
        <v>71</v>
      </c>
      <c r="AN1" s="8" t="s">
        <v>78</v>
      </c>
      <c r="AO1" s="8" t="s">
        <v>87</v>
      </c>
      <c r="AP1" s="8" t="s">
        <v>70</v>
      </c>
      <c r="AQ1" s="8" t="s">
        <v>71</v>
      </c>
      <c r="AR1" s="8" t="s">
        <v>72</v>
      </c>
      <c r="AS1" s="8" t="s">
        <v>73</v>
      </c>
      <c r="AT1" s="8" t="s">
        <v>78</v>
      </c>
      <c r="AU1" s="8" t="s">
        <v>87</v>
      </c>
      <c r="AV1" s="8" t="s">
        <v>70</v>
      </c>
      <c r="AW1" s="8" t="s">
        <v>71</v>
      </c>
      <c r="AX1" s="8" t="s">
        <v>78</v>
      </c>
      <c r="AY1" s="8" t="s">
        <v>87</v>
      </c>
      <c r="AZ1" s="8" t="s">
        <v>70</v>
      </c>
      <c r="BA1" s="8" t="s">
        <v>71</v>
      </c>
      <c r="BB1" s="8" t="s">
        <v>72</v>
      </c>
      <c r="BC1" s="8" t="s">
        <v>73</v>
      </c>
      <c r="BD1" s="8" t="s">
        <v>78</v>
      </c>
      <c r="BE1" s="8" t="s">
        <v>87</v>
      </c>
      <c r="BF1" s="8" t="s">
        <v>70</v>
      </c>
      <c r="BG1" s="8" t="s">
        <v>71</v>
      </c>
      <c r="BH1" s="8" t="s">
        <v>78</v>
      </c>
      <c r="BI1" s="8" t="s">
        <v>87</v>
      </c>
      <c r="BJ1" s="8" t="s">
        <v>70</v>
      </c>
      <c r="BK1" s="8" t="s">
        <v>71</v>
      </c>
      <c r="BL1" s="8" t="s">
        <v>72</v>
      </c>
      <c r="BM1" s="8" t="s">
        <v>73</v>
      </c>
      <c r="BN1" s="8" t="s">
        <v>78</v>
      </c>
      <c r="BO1" s="8" t="s">
        <v>87</v>
      </c>
      <c r="BP1" s="8" t="s">
        <v>70</v>
      </c>
      <c r="BQ1" s="8" t="s">
        <v>71</v>
      </c>
      <c r="BR1" s="8" t="s">
        <v>78</v>
      </c>
      <c r="BS1" s="8" t="s">
        <v>87</v>
      </c>
      <c r="BT1" s="8" t="s">
        <v>70</v>
      </c>
      <c r="BU1" s="8" t="s">
        <v>71</v>
      </c>
      <c r="BV1" s="8" t="s">
        <v>72</v>
      </c>
      <c r="BW1" s="8" t="s">
        <v>73</v>
      </c>
      <c r="BX1" s="8" t="s">
        <v>78</v>
      </c>
      <c r="BY1" s="8" t="s">
        <v>87</v>
      </c>
      <c r="BZ1" s="8" t="s">
        <v>70</v>
      </c>
      <c r="CA1" s="8" t="s">
        <v>71</v>
      </c>
      <c r="CB1" s="8" t="s">
        <v>78</v>
      </c>
      <c r="CC1" s="8" t="s">
        <v>87</v>
      </c>
      <c r="CD1" s="8" t="s">
        <v>70</v>
      </c>
      <c r="CE1" s="8" t="s">
        <v>71</v>
      </c>
      <c r="CF1" s="8" t="s">
        <v>72</v>
      </c>
      <c r="CG1" s="8" t="s">
        <v>73</v>
      </c>
      <c r="CH1" s="8" t="s">
        <v>78</v>
      </c>
      <c r="CI1" s="8" t="s">
        <v>87</v>
      </c>
      <c r="CJ1" s="8" t="s">
        <v>70</v>
      </c>
      <c r="CK1" s="8" t="s">
        <v>71</v>
      </c>
    </row>
    <row r="2" spans="1:89" s="13" customFormat="1" ht="12.75">
      <c r="A2" s="8" t="s">
        <v>69</v>
      </c>
      <c r="B2" s="8" t="s">
        <v>101</v>
      </c>
      <c r="C2" s="8" t="s">
        <v>102</v>
      </c>
      <c r="D2" s="8" t="s">
        <v>79</v>
      </c>
      <c r="E2" s="8" t="s">
        <v>81</v>
      </c>
      <c r="F2" s="8" t="s">
        <v>79</v>
      </c>
      <c r="G2" s="8" t="s">
        <v>80</v>
      </c>
      <c r="H2" s="8" t="s">
        <v>80</v>
      </c>
      <c r="I2" s="8" t="s">
        <v>80</v>
      </c>
      <c r="J2" s="8" t="s">
        <v>80</v>
      </c>
      <c r="K2" s="8" t="s">
        <v>80</v>
      </c>
      <c r="L2" s="8" t="s">
        <v>81</v>
      </c>
      <c r="M2" s="8" t="s">
        <v>82</v>
      </c>
      <c r="N2" s="8" t="s">
        <v>75</v>
      </c>
      <c r="O2" s="8" t="s">
        <v>76</v>
      </c>
      <c r="P2" s="8" t="s">
        <v>79</v>
      </c>
      <c r="Q2" s="8" t="s">
        <v>80</v>
      </c>
      <c r="R2" s="8" t="s">
        <v>80</v>
      </c>
      <c r="S2" s="8" t="s">
        <v>80</v>
      </c>
      <c r="T2" s="8" t="s">
        <v>80</v>
      </c>
      <c r="U2" s="8" t="s">
        <v>80</v>
      </c>
      <c r="V2" s="8" t="s">
        <v>81</v>
      </c>
      <c r="W2" s="8" t="s">
        <v>82</v>
      </c>
      <c r="X2" s="8" t="s">
        <v>75</v>
      </c>
      <c r="Y2" s="8" t="s">
        <v>76</v>
      </c>
      <c r="Z2" s="8" t="s">
        <v>79</v>
      </c>
      <c r="AA2" s="8" t="s">
        <v>80</v>
      </c>
      <c r="AB2" s="8" t="s">
        <v>80</v>
      </c>
      <c r="AC2" s="8" t="s">
        <v>80</v>
      </c>
      <c r="AD2" s="8" t="s">
        <v>80</v>
      </c>
      <c r="AE2" s="8" t="s">
        <v>80</v>
      </c>
      <c r="AF2" s="8" t="s">
        <v>81</v>
      </c>
      <c r="AG2" s="8" t="s">
        <v>82</v>
      </c>
      <c r="AH2" s="8" t="s">
        <v>75</v>
      </c>
      <c r="AI2" s="8" t="s">
        <v>76</v>
      </c>
      <c r="AJ2" s="8" t="s">
        <v>81</v>
      </c>
      <c r="AK2" s="8" t="s">
        <v>82</v>
      </c>
      <c r="AL2" s="8" t="s">
        <v>75</v>
      </c>
      <c r="AM2" s="8" t="s">
        <v>76</v>
      </c>
      <c r="AN2" s="8" t="s">
        <v>79</v>
      </c>
      <c r="AO2" s="8" t="s">
        <v>80</v>
      </c>
      <c r="AP2" s="8" t="s">
        <v>80</v>
      </c>
      <c r="AQ2" s="8" t="s">
        <v>80</v>
      </c>
      <c r="AR2" s="8" t="s">
        <v>80</v>
      </c>
      <c r="AS2" s="8" t="s">
        <v>80</v>
      </c>
      <c r="AT2" s="8" t="s">
        <v>81</v>
      </c>
      <c r="AU2" s="8" t="s">
        <v>82</v>
      </c>
      <c r="AV2" s="8" t="s">
        <v>75</v>
      </c>
      <c r="AW2" s="8" t="s">
        <v>76</v>
      </c>
      <c r="AX2" s="8" t="s">
        <v>79</v>
      </c>
      <c r="AY2" s="8" t="s">
        <v>80</v>
      </c>
      <c r="AZ2" s="8" t="s">
        <v>80</v>
      </c>
      <c r="BA2" s="8" t="s">
        <v>80</v>
      </c>
      <c r="BB2" s="8" t="s">
        <v>80</v>
      </c>
      <c r="BC2" s="8" t="s">
        <v>80</v>
      </c>
      <c r="BD2" s="8" t="s">
        <v>81</v>
      </c>
      <c r="BE2" s="8" t="s">
        <v>82</v>
      </c>
      <c r="BF2" s="8" t="s">
        <v>75</v>
      </c>
      <c r="BG2" s="8" t="s">
        <v>76</v>
      </c>
      <c r="BH2" s="8" t="s">
        <v>79</v>
      </c>
      <c r="BI2" s="8" t="s">
        <v>80</v>
      </c>
      <c r="BJ2" s="8" t="s">
        <v>80</v>
      </c>
      <c r="BK2" s="8" t="s">
        <v>80</v>
      </c>
      <c r="BL2" s="8" t="s">
        <v>80</v>
      </c>
      <c r="BM2" s="8" t="s">
        <v>80</v>
      </c>
      <c r="BN2" s="8" t="s">
        <v>81</v>
      </c>
      <c r="BO2" s="8" t="s">
        <v>82</v>
      </c>
      <c r="BP2" s="8" t="s">
        <v>75</v>
      </c>
      <c r="BQ2" s="8" t="s">
        <v>76</v>
      </c>
      <c r="BR2" s="8" t="s">
        <v>79</v>
      </c>
      <c r="BS2" s="8" t="s">
        <v>80</v>
      </c>
      <c r="BT2" s="8" t="s">
        <v>80</v>
      </c>
      <c r="BU2" s="8" t="s">
        <v>80</v>
      </c>
      <c r="BV2" s="8" t="s">
        <v>80</v>
      </c>
      <c r="BW2" s="8" t="s">
        <v>80</v>
      </c>
      <c r="BX2" s="8" t="s">
        <v>81</v>
      </c>
      <c r="BY2" s="8" t="s">
        <v>82</v>
      </c>
      <c r="BZ2" s="8" t="s">
        <v>75</v>
      </c>
      <c r="CA2" s="8" t="s">
        <v>76</v>
      </c>
      <c r="CB2" s="8" t="s">
        <v>79</v>
      </c>
      <c r="CC2" s="8" t="s">
        <v>80</v>
      </c>
      <c r="CD2" s="8" t="s">
        <v>80</v>
      </c>
      <c r="CE2" s="8" t="s">
        <v>80</v>
      </c>
      <c r="CF2" s="8" t="s">
        <v>80</v>
      </c>
      <c r="CG2" s="8" t="s">
        <v>80</v>
      </c>
      <c r="CH2" s="8" t="s">
        <v>81</v>
      </c>
      <c r="CI2" s="8" t="s">
        <v>82</v>
      </c>
      <c r="CJ2" s="8" t="s">
        <v>75</v>
      </c>
      <c r="CK2" s="8" t="s">
        <v>76</v>
      </c>
    </row>
    <row r="3" spans="1:86" ht="13.5" thickBot="1">
      <c r="A3" s="1"/>
      <c r="B3" s="8"/>
      <c r="C3" s="8"/>
      <c r="D3" s="8"/>
      <c r="E3" s="8"/>
      <c r="F3" s="8"/>
      <c r="L3" s="8"/>
      <c r="P3" s="8"/>
      <c r="V3" s="8"/>
      <c r="Z3" s="8"/>
      <c r="AF3" s="8"/>
      <c r="AJ3" s="8"/>
      <c r="AN3" s="8"/>
      <c r="AT3" s="8"/>
      <c r="AX3" s="8"/>
      <c r="BD3" s="8"/>
      <c r="BH3" s="8"/>
      <c r="BN3" s="8"/>
      <c r="BR3" s="8"/>
      <c r="BX3" s="8"/>
      <c r="CB3" s="8"/>
      <c r="CH3" s="8"/>
    </row>
    <row r="4" spans="1:89" ht="13.5" thickTop="1">
      <c r="A4" s="3" t="s">
        <v>58</v>
      </c>
      <c r="B4" s="9">
        <f>IF(AND(D4&lt;&gt;"",E4&lt;&gt;""),MIN(30,ROUND((D4+E4)/2,0)),"")</f>
        <v>27</v>
      </c>
      <c r="C4" s="9">
        <f>IF(B4=30,IF(ROUND((D4+E4)/2,0)&gt;31,"SI",""),"")</f>
      </c>
      <c r="D4" s="29">
        <f>IF(OR(F4&lt;&gt;"",P4&lt;&gt;"",Z4&lt;&gt;"",AN4&lt;&gt;"",AX4&lt;&gt;"",BH4&lt;&gt;"",BR4&lt;&gt;"",CB4&lt;&gt;""),MAX(G4,Q4,AA4,AO4,AY4,BI4,BS4,CC4),"")</f>
        <v>19.5</v>
      </c>
      <c r="E4" s="29">
        <f>IF(OR(L4&lt;&gt;"",V4&lt;&gt;"",AF4&lt;&gt;"",AJ4&lt;&gt;"",AT4&lt;&gt;"",BD4&lt;&gt;"",BN4&lt;&gt;"",BX4&lt;&gt;"",CH4&lt;&gt;""),MAX(M4,W4,AG4,AK4,AU4,BE4,BO4,BY4,CI4),"")</f>
        <v>34.5</v>
      </c>
      <c r="F4" s="15">
        <f>IF(AND(G4&lt;&gt;"",G4&lt;&gt;"+++",G4&gt;=17.5),ROUND(G4,0),"")</f>
        <v>20</v>
      </c>
      <c r="G4" s="16">
        <f>IF(H4&lt;&gt;"",IF(H4="*","+++",SUM(H4:K4)/4*3),"")</f>
        <v>19.5</v>
      </c>
      <c r="H4" s="16">
        <v>8</v>
      </c>
      <c r="I4" s="16">
        <v>0</v>
      </c>
      <c r="J4" s="16">
        <v>11</v>
      </c>
      <c r="K4" s="16">
        <v>7</v>
      </c>
      <c r="L4" s="17">
        <f>IF(AND(M4&lt;&gt;"",M4&lt;&gt;"+++",M4&gt;=17.5),ROUND(M4,0),"")</f>
      </c>
      <c r="M4" s="16" t="str">
        <f>IF(N4&lt;&gt;"",IF(N4="*","+++",SUM(N4:O4)/2*3),"")</f>
        <v>+++</v>
      </c>
      <c r="N4" s="16" t="s">
        <v>100</v>
      </c>
      <c r="O4" s="18" t="s">
        <v>100</v>
      </c>
      <c r="P4" s="15">
        <f>IF(AND(Q4&lt;&gt;"",Q4&lt;&gt;"+++",Q4&gt;=17.5),ROUND(Q4,0),"")</f>
      </c>
      <c r="Q4" s="16">
        <f>IF(R4&lt;&gt;"",IF(R4="*","+++",SUM(R4:U4)/4*3),"")</f>
      </c>
      <c r="R4" s="16"/>
      <c r="S4" s="16"/>
      <c r="T4" s="16"/>
      <c r="U4" s="16"/>
      <c r="V4" s="17">
        <f>IF(AND(W4&lt;&gt;"",W4&lt;&gt;"+++",W4&gt;=17.5),ROUND(W4,0),"")</f>
      </c>
      <c r="W4" s="16">
        <f>IF(X4&lt;&gt;"",IF(X4="*","+++",SUM(X4:Y4)/2*3),"")</f>
        <v>6.75</v>
      </c>
      <c r="X4" s="16">
        <v>4.5</v>
      </c>
      <c r="Y4" s="18">
        <v>0</v>
      </c>
      <c r="Z4" s="15">
        <f>IF(AND(AA4&lt;&gt;"",AA4&lt;&gt;"+++",AA4&gt;=17.5),ROUND(AA4,0),"")</f>
      </c>
      <c r="AA4" s="16">
        <f>IF(AB4&lt;&gt;"",IF(AB4="*","+++",SUM(AB4:AE4)/4*3),"")</f>
      </c>
      <c r="AB4" s="16"/>
      <c r="AC4" s="16"/>
      <c r="AD4" s="16"/>
      <c r="AE4" s="16"/>
      <c r="AF4" s="17">
        <f>IF(AND(AG4&lt;&gt;"",AG4&lt;&gt;"+++",AG4&gt;=17.5),ROUND(AG4,0),"")</f>
      </c>
      <c r="AG4" s="16" t="str">
        <f>IF(AH4&lt;&gt;"",IF(AH4="*","+++",SUM(AH4:AI4)/2*3),"")</f>
        <v>+++</v>
      </c>
      <c r="AH4" s="16" t="s">
        <v>100</v>
      </c>
      <c r="AI4" s="18" t="s">
        <v>100</v>
      </c>
      <c r="AJ4" s="17">
        <f>IF(AND(AK4&lt;&gt;"",AK4&lt;&gt;"+++",AK4&gt;=17.5),ROUND(AK4,0),"")</f>
        <v>35</v>
      </c>
      <c r="AK4" s="16">
        <f>IF(AL4&lt;&gt;"",IF(AL4="*","+++",SUM(AL4:AM4)/2*3),"")</f>
        <v>34.5</v>
      </c>
      <c r="AL4" s="16">
        <v>12</v>
      </c>
      <c r="AM4" s="18">
        <v>11</v>
      </c>
      <c r="AN4" s="15">
        <f>IF(AND(AO4&lt;&gt;"",AO4&lt;&gt;"+++",AO4&gt;=17.5),ROUND(AO4,0),"")</f>
      </c>
      <c r="AO4" s="16">
        <f>IF(AP4&lt;&gt;"",IF(AP4="*","+++",SUM(AP4:AS4)/4*3),"")</f>
      </c>
      <c r="AP4" s="16"/>
      <c r="AQ4" s="16"/>
      <c r="AR4" s="16"/>
      <c r="AS4" s="16"/>
      <c r="AT4" s="17">
        <f>IF(AND(AU4&lt;&gt;"",AU4&lt;&gt;"+++",AU4&gt;=17.5),ROUND(AU4,0),"")</f>
      </c>
      <c r="AU4" s="16">
        <f>IF(AV4&lt;&gt;"",IF(AV4="*","+++",SUM(AV4:AW4)/2*3),"")</f>
      </c>
      <c r="AV4" s="16"/>
      <c r="AW4" s="18"/>
      <c r="AX4" s="15">
        <f>IF(AND(AY4&lt;&gt;"",AY4&lt;&gt;"+++",AY4&gt;=17.5),ROUND(AY4,0),"")</f>
      </c>
      <c r="AY4" s="16">
        <f>IF(AZ4&lt;&gt;"",IF(AZ4="*","+++",SUM(AZ4:BC4)/4*3),"")</f>
      </c>
      <c r="AZ4" s="16"/>
      <c r="BA4" s="16"/>
      <c r="BB4" s="16"/>
      <c r="BC4" s="16"/>
      <c r="BD4" s="17">
        <f>IF(AND(BE4&lt;&gt;"",BE4&lt;&gt;"+++",BE4&gt;=17.5),ROUND(BE4,0),"")</f>
      </c>
      <c r="BE4" s="16">
        <f>IF(BF4&lt;&gt;"",IF(BF4="*","+++",SUM(BF4:BG4)/2*3),"")</f>
      </c>
      <c r="BF4" s="16"/>
      <c r="BG4" s="18"/>
      <c r="BH4" s="15">
        <f>IF(AND(BI4&lt;&gt;"",BI4&lt;&gt;"+++",BI4&gt;=17.5),ROUND(BI4,0),"")</f>
      </c>
      <c r="BI4" s="16">
        <f>IF(BJ4&lt;&gt;"",IF(BJ4="*","+++",SUM(BJ4:BM4)/4*3),"")</f>
      </c>
      <c r="BJ4" s="16"/>
      <c r="BK4" s="16"/>
      <c r="BL4" s="16"/>
      <c r="BM4" s="16"/>
      <c r="BN4" s="17">
        <f>IF(AND(BO4&lt;&gt;"",BO4&lt;&gt;"+++",BO4&gt;=17.5),ROUND(BO4,0),"")</f>
      </c>
      <c r="BO4" s="16">
        <f>IF(BP4&lt;&gt;"",IF(BP4="*","+++",SUM(BP4:BQ4)/2*3),"")</f>
      </c>
      <c r="BP4" s="16"/>
      <c r="BQ4" s="18"/>
      <c r="BR4" s="15">
        <f>IF(AND(BS4&lt;&gt;"",BS4&lt;&gt;"+++",BS4&gt;=17.5),ROUND(BS4,0),"")</f>
      </c>
      <c r="BS4" s="16">
        <f>IF(BT4&lt;&gt;"",IF(BT4="*","+++",SUM(BT4:BW4)/4*3),"")</f>
      </c>
      <c r="BT4" s="16"/>
      <c r="BU4" s="16"/>
      <c r="BV4" s="16"/>
      <c r="BW4" s="16"/>
      <c r="BX4" s="17">
        <f>IF(AND(BY4&lt;&gt;"",BY4&lt;&gt;"+++",BY4&gt;=17.5),ROUND(BY4,0),"")</f>
      </c>
      <c r="BY4" s="16">
        <f>IF(BZ4&lt;&gt;"",IF(BZ4="*","+++",SUM(BZ4:CA4)/2*3),"")</f>
      </c>
      <c r="BZ4" s="16"/>
      <c r="CA4" s="18"/>
      <c r="CB4" s="15">
        <f>IF(AND(CC4&lt;&gt;"",CC4&lt;&gt;"+++",CC4&gt;=17.5),ROUND(CC4,0),"")</f>
      </c>
      <c r="CC4" s="16">
        <f>IF(CD4&lt;&gt;"",IF(CD4="*","+++",SUM(CD4:CG4)/4*3),"")</f>
      </c>
      <c r="CD4" s="16"/>
      <c r="CE4" s="16"/>
      <c r="CF4" s="16"/>
      <c r="CG4" s="16"/>
      <c r="CH4" s="17">
        <f>IF(AND(CI4&lt;&gt;"",CI4&lt;&gt;"+++",CI4&gt;=17.5),ROUND(CI4,0),"")</f>
      </c>
      <c r="CI4" s="16">
        <f>IF(CJ4&lt;&gt;"",IF(CJ4="*","+++",SUM(CJ4:CK4)/2*3),"")</f>
      </c>
      <c r="CJ4" s="16"/>
      <c r="CK4" s="18"/>
    </row>
    <row r="5" spans="1:89" ht="12.75">
      <c r="A5" s="3">
        <v>546086</v>
      </c>
      <c r="B5" s="9">
        <f>IF(AND(D5&lt;&gt;"",E5&lt;&gt;""),MIN(30,ROUND((D5+E5)/2,0)),"")</f>
      </c>
      <c r="C5" s="9">
        <f>IF(B5=30,IF(ROUND((D5+E5)/2,0)&gt;31,"SI",""),"")</f>
      </c>
      <c r="D5" s="29">
        <f>IF(OR(F5&lt;&gt;"",P5&lt;&gt;"",Z5&lt;&gt;"",AN5&lt;&gt;"",AX5&lt;&gt;"",BH5&lt;&gt;"",BR5&lt;&gt;"",CB5&lt;&gt;""),MAX(G5,Q5,AA5,AO5,AY5,BI5,BS5,CC5),"")</f>
      </c>
      <c r="E5" s="29">
        <f>IF(OR(L5&lt;&gt;"",V5&lt;&gt;"",AF5&lt;&gt;"",AJ5&lt;&gt;"",AT5&lt;&gt;"",BD5&lt;&gt;"",BN5&lt;&gt;"",BX5&lt;&gt;"",CH5&lt;&gt;""),MAX(M5,W5,AG5,AK5,AU5,BE5,BO5,BY5,CI5),"")</f>
      </c>
      <c r="F5" s="19">
        <f>IF(AND(G5&lt;&gt;"",G5&lt;&gt;"+++",G5&gt;=17.5),ROUND(G5,0),"")</f>
      </c>
      <c r="G5" s="5">
        <f>IF(H5&lt;&gt;"",IF(H5="*","+++",SUM(H5:K5)/4*3),"")</f>
      </c>
      <c r="L5" s="20">
        <f>IF(AND(M5&lt;&gt;"",M5&lt;&gt;"+++",M5&gt;=17.5),ROUND(M5,0),"")</f>
      </c>
      <c r="M5" s="5">
        <f>IF(N5&lt;&gt;"",IF(N5="*","+++",SUM(N5:O5)/2*3),"")</f>
      </c>
      <c r="O5" s="21"/>
      <c r="P5" s="19">
        <f>IF(AND(Q5&lt;&gt;"",Q5&lt;&gt;"+++",Q5&gt;=17.5),ROUND(Q5,0),"")</f>
      </c>
      <c r="Q5" s="5">
        <f>IF(R5&lt;&gt;"",IF(R5="*","+++",SUM(R5:U5)/4*3),"")</f>
      </c>
      <c r="V5" s="20">
        <f>IF(AND(W5&lt;&gt;"",W5&lt;&gt;"+++",W5&gt;=17.5),ROUND(W5,0),"")</f>
      </c>
      <c r="W5" s="5">
        <f>IF(X5&lt;&gt;"",IF(X5="*","+++",SUM(X5:Y5)/2*3),"")</f>
      </c>
      <c r="Y5" s="21"/>
      <c r="Z5" s="19">
        <f>IF(AND(AA5&lt;&gt;"",AA5&lt;&gt;"+++",AA5&gt;=17.5),ROUND(AA5,0),"")</f>
      </c>
      <c r="AA5" s="5">
        <f>IF(AB5&lt;&gt;"",IF(AB5="*","+++",SUM(AB5:AE5)/4*3),"")</f>
      </c>
      <c r="AF5" s="20">
        <f>IF(AND(AG5&lt;&gt;"",AG5&lt;&gt;"+++",AG5&gt;=17.5),ROUND(AG5,0),"")</f>
      </c>
      <c r="AG5" s="5">
        <f>IF(AH5&lt;&gt;"",IF(AH5="*","+++",SUM(AH5:AI5)/2*3),"")</f>
      </c>
      <c r="AI5" s="21"/>
      <c r="AJ5" s="20">
        <f>IF(AND(AK5&lt;&gt;"",AK5&lt;&gt;"+++",AK5&gt;=17.5),ROUND(AK5,0),"")</f>
      </c>
      <c r="AK5" s="5">
        <f>IF(AL5&lt;&gt;"",IF(AL5="*","+++",SUM(AL5:AM5)/2*3),"")</f>
      </c>
      <c r="AM5" s="21"/>
      <c r="AN5" s="19">
        <f>IF(AND(AO5&lt;&gt;"",AO5&lt;&gt;"+++",AO5&gt;=17.5),ROUND(AO5,0),"")</f>
      </c>
      <c r="AO5" s="5">
        <f>IF(AP5&lt;&gt;"",IF(AP5="*","+++",SUM(AP5:AS5)/4*3),"")</f>
      </c>
      <c r="AT5" s="20">
        <f>IF(AND(AU5&lt;&gt;"",AU5&lt;&gt;"+++",AU5&gt;=17.5),ROUND(AU5,0),"")</f>
      </c>
      <c r="AU5" s="5">
        <f>IF(AV5&lt;&gt;"",IF(AV5="*","+++",SUM(AV5:AW5)/2*3),"")</f>
      </c>
      <c r="AW5" s="21"/>
      <c r="AX5" s="19">
        <f>IF(AND(AY5&lt;&gt;"",AY5&lt;&gt;"+++",AY5&gt;=17.5),ROUND(AY5,0),"")</f>
      </c>
      <c r="AY5" s="5">
        <f>IF(AZ5&lt;&gt;"",IF(AZ5="*","+++",SUM(AZ5:BC5)/4*3),"")</f>
      </c>
      <c r="BD5" s="20">
        <f>IF(AND(BE5&lt;&gt;"",BE5&lt;&gt;"+++",BE5&gt;=17.5),ROUND(BE5,0),"")</f>
      </c>
      <c r="BE5" s="5">
        <f>IF(BF5&lt;&gt;"",IF(BF5="*","+++",SUM(BF5:BG5)/2*3),"")</f>
      </c>
      <c r="BG5" s="21"/>
      <c r="BH5" s="19">
        <f>IF(AND(BI5&lt;&gt;"",BI5&lt;&gt;"+++",BI5&gt;=17.5),ROUND(BI5,0),"")</f>
      </c>
      <c r="BI5" s="5">
        <f>IF(BJ5&lt;&gt;"",IF(BJ5="*","+++",SUM(BJ5:BM5)/4*3),"")</f>
      </c>
      <c r="BN5" s="20">
        <f>IF(AND(BO5&lt;&gt;"",BO5&lt;&gt;"+++",BO5&gt;=17.5),ROUND(BO5,0),"")</f>
      </c>
      <c r="BO5" s="5">
        <f>IF(BP5&lt;&gt;"",IF(BP5="*","+++",SUM(BP5:BQ5)/2*3),"")</f>
      </c>
      <c r="BQ5" s="21"/>
      <c r="BR5" s="19">
        <f>IF(AND(BS5&lt;&gt;"",BS5&lt;&gt;"+++",BS5&gt;=17.5),ROUND(BS5,0),"")</f>
      </c>
      <c r="BS5" s="5">
        <f>IF(BT5&lt;&gt;"",IF(BT5="*","+++",SUM(BT5:BW5)/4*3),"")</f>
      </c>
      <c r="BX5" s="20">
        <f>IF(AND(BY5&lt;&gt;"",BY5&lt;&gt;"+++",BY5&gt;=17.5),ROUND(BY5,0),"")</f>
      </c>
      <c r="BY5" s="5">
        <f>IF(BZ5&lt;&gt;"",IF(BZ5="*","+++",SUM(BZ5:CA5)/2*3),"")</f>
      </c>
      <c r="CA5" s="21"/>
      <c r="CB5" s="19">
        <f>IF(AND(CC5&lt;&gt;"",CC5&lt;&gt;"+++",CC5&gt;=17.5),ROUND(CC5,0),"")</f>
      </c>
      <c r="CC5" s="5">
        <f>IF(CD5&lt;&gt;"",IF(CD5="*","+++",SUM(CD5:CG5)/4*3),"")</f>
      </c>
      <c r="CH5" s="20">
        <f>IF(AND(CI5&lt;&gt;"",CI5&lt;&gt;"+++",CI5&gt;=17.5),ROUND(CI5,0),"")</f>
      </c>
      <c r="CI5" s="5">
        <f>IF(CJ5&lt;&gt;"",IF(CJ5="*","+++",SUM(CJ5:CK5)/2*3),"")</f>
      </c>
      <c r="CK5" s="21"/>
    </row>
    <row r="6" spans="1:89" ht="12.75">
      <c r="A6" s="3" t="s">
        <v>51</v>
      </c>
      <c r="B6" s="9">
        <f>IF(AND(D6&lt;&gt;"",E6&lt;&gt;""),MIN(30,ROUND((D6+E6)/2,0)),"")</f>
      </c>
      <c r="C6" s="9">
        <f>IF(B6=30,IF(ROUND((D6+E6)/2,0)&gt;31,"SI",""),"")</f>
      </c>
      <c r="D6" s="29">
        <f>IF(OR(F6&lt;&gt;"",P6&lt;&gt;"",Z6&lt;&gt;"",AN6&lt;&gt;"",AX6&lt;&gt;"",BH6&lt;&gt;"",BR6&lt;&gt;"",CB6&lt;&gt;""),MAX(G6,Q6,AA6,AO6,AY6,BI6,BS6,CC6),"")</f>
      </c>
      <c r="E6" s="29">
        <f>IF(OR(L6&lt;&gt;"",V6&lt;&gt;"",AF6&lt;&gt;"",AJ6&lt;&gt;"",AT6&lt;&gt;"",BD6&lt;&gt;"",BN6&lt;&gt;"",BX6&lt;&gt;"",CH6&lt;&gt;""),MAX(M6,W6,AG6,AK6,AU6,BE6,BO6,BY6,CI6),"")</f>
      </c>
      <c r="F6" s="19">
        <f>IF(AND(G6&lt;&gt;"",G6&lt;&gt;"+++",G6&gt;=17.5),ROUND(G6,0),"")</f>
      </c>
      <c r="G6" s="5">
        <f>IF(H6&lt;&gt;"",IF(H6="*","+++",SUM(H6:K6)/4*3),"")</f>
        <v>11.625</v>
      </c>
      <c r="H6" s="5">
        <v>5.5</v>
      </c>
      <c r="I6" s="5">
        <v>0</v>
      </c>
      <c r="J6" s="5">
        <v>10</v>
      </c>
      <c r="K6" s="5">
        <v>0</v>
      </c>
      <c r="L6" s="20">
        <f>IF(AND(M6&lt;&gt;"",M6&lt;&gt;"+++",M6&gt;=17.5),ROUND(M6,0),"")</f>
      </c>
      <c r="M6" s="5" t="str">
        <f>IF(N6&lt;&gt;"",IF(N6="*","+++",SUM(N6:O6)/2*3),"")</f>
        <v>+++</v>
      </c>
      <c r="N6" s="5" t="s">
        <v>100</v>
      </c>
      <c r="O6" s="21" t="s">
        <v>100</v>
      </c>
      <c r="P6" s="19">
        <f>IF(AND(Q6&lt;&gt;"",Q6&lt;&gt;"+++",Q6&gt;=17.5),ROUND(Q6,0),"")</f>
      </c>
      <c r="Q6" s="5" t="str">
        <f>IF(R6&lt;&gt;"",IF(R6="*","+++",SUM(R6:U6)/4*3),"")</f>
        <v>+++</v>
      </c>
      <c r="R6" s="5" t="s">
        <v>100</v>
      </c>
      <c r="S6" s="5" t="s">
        <v>100</v>
      </c>
      <c r="T6" s="5" t="s">
        <v>100</v>
      </c>
      <c r="U6" s="5" t="s">
        <v>100</v>
      </c>
      <c r="V6" s="20">
        <f>IF(AND(W6&lt;&gt;"",W6&lt;&gt;"+++",W6&gt;=17.5),ROUND(W6,0),"")</f>
      </c>
      <c r="W6" s="5">
        <f>IF(X6&lt;&gt;"",IF(X6="*","+++",SUM(X6:Y6)/2*3),"")</f>
      </c>
      <c r="Y6" s="21"/>
      <c r="Z6" s="19">
        <f>IF(AND(AA6&lt;&gt;"",AA6&lt;&gt;"+++",AA6&gt;=17.5),ROUND(AA6,0),"")</f>
      </c>
      <c r="AA6" s="5" t="str">
        <f>IF(AB6&lt;&gt;"",IF(AB6="*","+++",SUM(AB6:AE6)/4*3),"")</f>
        <v>+++</v>
      </c>
      <c r="AB6" s="5" t="s">
        <v>100</v>
      </c>
      <c r="AC6" s="5" t="s">
        <v>100</v>
      </c>
      <c r="AD6" s="5" t="s">
        <v>100</v>
      </c>
      <c r="AE6" s="5" t="s">
        <v>100</v>
      </c>
      <c r="AF6" s="20">
        <f>IF(AND(AG6&lt;&gt;"",AG6&lt;&gt;"+++",AG6&gt;=17.5),ROUND(AG6,0),"")</f>
      </c>
      <c r="AG6" s="5" t="str">
        <f>IF(AH6&lt;&gt;"",IF(AH6="*","+++",SUM(AH6:AI6)/2*3),"")</f>
        <v>+++</v>
      </c>
      <c r="AH6" s="5" t="s">
        <v>100</v>
      </c>
      <c r="AI6" s="21" t="s">
        <v>100</v>
      </c>
      <c r="AJ6" s="20">
        <f>IF(AND(AK6&lt;&gt;"",AK6&lt;&gt;"+++",AK6&gt;=17.5),ROUND(AK6,0),"")</f>
      </c>
      <c r="AK6" s="5">
        <f>IF(AL6&lt;&gt;"",IF(AL6="*","+++",SUM(AL6:AM6)/2*3),"")</f>
      </c>
      <c r="AM6" s="21"/>
      <c r="AN6" s="19">
        <f>IF(AND(AO6&lt;&gt;"",AO6&lt;&gt;"+++",AO6&gt;=17.5),ROUND(AO6,0),"")</f>
      </c>
      <c r="AO6" s="5">
        <f>IF(AP6&lt;&gt;"",IF(AP6="*","+++",SUM(AP6:AS6)/4*3),"")</f>
      </c>
      <c r="AT6" s="20">
        <f>IF(AND(AU6&lt;&gt;"",AU6&lt;&gt;"+++",AU6&gt;=17.5),ROUND(AU6,0),"")</f>
      </c>
      <c r="AU6" s="5">
        <f>IF(AV6&lt;&gt;"",IF(AV6="*","+++",SUM(AV6:AW6)/2*3),"")</f>
      </c>
      <c r="AW6" s="21"/>
      <c r="AX6" s="19">
        <f>IF(AND(AY6&lt;&gt;"",AY6&lt;&gt;"+++",AY6&gt;=17.5),ROUND(AY6,0),"")</f>
      </c>
      <c r="AY6" s="5">
        <f>IF(AZ6&lt;&gt;"",IF(AZ6="*","+++",SUM(AZ6:BC6)/4*3),"")</f>
      </c>
      <c r="BD6" s="20">
        <f>IF(AND(BE6&lt;&gt;"",BE6&lt;&gt;"+++",BE6&gt;=17.5),ROUND(BE6,0),"")</f>
      </c>
      <c r="BE6" s="5">
        <f>IF(BF6&lt;&gt;"",IF(BF6="*","+++",SUM(BF6:BG6)/2*3),"")</f>
      </c>
      <c r="BG6" s="21"/>
      <c r="BH6" s="19">
        <f>IF(AND(BI6&lt;&gt;"",BI6&lt;&gt;"+++",BI6&gt;=17.5),ROUND(BI6,0),"")</f>
      </c>
      <c r="BI6" s="5">
        <f>IF(BJ6&lt;&gt;"",IF(BJ6="*","+++",SUM(BJ6:BM6)/4*3),"")</f>
      </c>
      <c r="BN6" s="20">
        <f>IF(AND(BO6&lt;&gt;"",BO6&lt;&gt;"+++",BO6&gt;=17.5),ROUND(BO6,0),"")</f>
      </c>
      <c r="BO6" s="5">
        <f>IF(BP6&lt;&gt;"",IF(BP6="*","+++",SUM(BP6:BQ6)/2*3),"")</f>
      </c>
      <c r="BQ6" s="21"/>
      <c r="BR6" s="19">
        <f>IF(AND(BS6&lt;&gt;"",BS6&lt;&gt;"+++",BS6&gt;=17.5),ROUND(BS6,0),"")</f>
      </c>
      <c r="BS6" s="5">
        <f>IF(BT6&lt;&gt;"",IF(BT6="*","+++",SUM(BT6:BW6)/4*3),"")</f>
      </c>
      <c r="BX6" s="20">
        <f>IF(AND(BY6&lt;&gt;"",BY6&lt;&gt;"+++",BY6&gt;=17.5),ROUND(BY6,0),"")</f>
      </c>
      <c r="BY6" s="5">
        <f>IF(BZ6&lt;&gt;"",IF(BZ6="*","+++",SUM(BZ6:CA6)/2*3),"")</f>
      </c>
      <c r="CA6" s="21"/>
      <c r="CB6" s="19">
        <f>IF(AND(CC6&lt;&gt;"",CC6&lt;&gt;"+++",CC6&gt;=17.5),ROUND(CC6,0),"")</f>
      </c>
      <c r="CC6" s="5">
        <f>IF(CD6&lt;&gt;"",IF(CD6="*","+++",SUM(CD6:CG6)/4*3),"")</f>
        <v>10.125</v>
      </c>
      <c r="CD6" s="5">
        <v>2</v>
      </c>
      <c r="CE6" s="5">
        <v>3.5</v>
      </c>
      <c r="CF6" s="5">
        <v>3.5</v>
      </c>
      <c r="CG6" s="5">
        <v>4.5</v>
      </c>
      <c r="CH6" s="20">
        <f>IF(AND(CI6&lt;&gt;"",CI6&lt;&gt;"+++",CI6&gt;=17.5),ROUND(CI6,0),"")</f>
      </c>
      <c r="CI6" s="5">
        <f>IF(CJ6&lt;&gt;"",IF(CJ6="*","+++",SUM(CJ6:CK6)/2*3),"")</f>
      </c>
      <c r="CK6" s="21"/>
    </row>
    <row r="7" spans="1:89" ht="12.75">
      <c r="A7" s="3">
        <v>565355</v>
      </c>
      <c r="B7" s="9">
        <f>IF(AND(D7&lt;&gt;"",E7&lt;&gt;""),MIN(30,ROUND((D7+E7)/2,0)),"")</f>
      </c>
      <c r="C7" s="9">
        <f>IF(B7=30,IF(ROUND((D7+E7)/2,0)&gt;31,"SI",""),"")</f>
      </c>
      <c r="D7" s="29">
        <f>IF(OR(F7&lt;&gt;"",P7&lt;&gt;"",Z7&lt;&gt;"",AN7&lt;&gt;"",AX7&lt;&gt;"",BH7&lt;&gt;"",BR7&lt;&gt;"",CB7&lt;&gt;""),MAX(G7,Q7,AA7,AO7,AY7,BI7,BS7,CC7),"")</f>
      </c>
      <c r="E7" s="29">
        <f>IF(OR(L7&lt;&gt;"",V7&lt;&gt;"",AF7&lt;&gt;"",AJ7&lt;&gt;"",AT7&lt;&gt;"",BD7&lt;&gt;"",BN7&lt;&gt;"",BX7&lt;&gt;"",CH7&lt;&gt;""),MAX(M7,W7,AG7,AK7,AU7,BE7,BO7,BY7,CI7),"")</f>
        <v>18</v>
      </c>
      <c r="F7" s="19">
        <f>IF(AND(G7&lt;&gt;"",G7&lt;&gt;"+++",G7&gt;=17.5),ROUND(G7,0),"")</f>
      </c>
      <c r="G7" s="5">
        <f>IF(H7&lt;&gt;"",IF(H7="*","+++",SUM(H7:K7)/4*3),"")</f>
      </c>
      <c r="L7" s="20">
        <f>IF(AND(M7&lt;&gt;"",M7&lt;&gt;"+++",M7&gt;=17.5),ROUND(M7,0),"")</f>
      </c>
      <c r="M7" s="5">
        <f>IF(N7&lt;&gt;"",IF(N7="*","+++",SUM(N7:O7)/2*3),"")</f>
      </c>
      <c r="O7" s="21"/>
      <c r="P7" s="19">
        <f>IF(AND(Q7&lt;&gt;"",Q7&lt;&gt;"+++",Q7&gt;=17.5),ROUND(Q7,0),"")</f>
      </c>
      <c r="Q7" s="5">
        <f>IF(R7&lt;&gt;"",IF(R7="*","+++",SUM(R7:U7)/4*3),"")</f>
      </c>
      <c r="V7" s="20">
        <f>IF(AND(W7&lt;&gt;"",W7&lt;&gt;"+++",W7&gt;=17.5),ROUND(W7,0),"")</f>
      </c>
      <c r="W7" s="5">
        <f>IF(X7&lt;&gt;"",IF(X7="*","+++",SUM(X7:Y7)/2*3),"")</f>
      </c>
      <c r="Y7" s="21"/>
      <c r="Z7" s="19">
        <f>IF(AND(AA7&lt;&gt;"",AA7&lt;&gt;"+++",AA7&gt;=17.5),ROUND(AA7,0),"")</f>
      </c>
      <c r="AA7" s="5">
        <f>IF(AB7&lt;&gt;"",IF(AB7="*","+++",SUM(AB7:AE7)/4*3),"")</f>
      </c>
      <c r="AF7" s="20">
        <f>IF(AND(AG7&lt;&gt;"",AG7&lt;&gt;"+++",AG7&gt;=17.5),ROUND(AG7,0),"")</f>
      </c>
      <c r="AG7" s="5">
        <f>IF(AH7&lt;&gt;"",IF(AH7="*","+++",SUM(AH7:AI7)/2*3),"")</f>
      </c>
      <c r="AI7" s="21"/>
      <c r="AJ7" s="20">
        <f>IF(AND(AK7&lt;&gt;"",AK7&lt;&gt;"+++",AK7&gt;=17.5),ROUND(AK7,0),"")</f>
      </c>
      <c r="AK7" s="5">
        <f>IF(AL7&lt;&gt;"",IF(AL7="*","+++",SUM(AL7:AM7)/2*3),"")</f>
      </c>
      <c r="AM7" s="21"/>
      <c r="AN7" s="19">
        <f>IF(AND(AO7&lt;&gt;"",AO7&lt;&gt;"+++",AO7&gt;=17.5),ROUND(AO7,0),"")</f>
      </c>
      <c r="AO7" s="5">
        <f>IF(AP7&lt;&gt;"",IF(AP7="*","+++",SUM(AP7:AS7)/4*3),"")</f>
      </c>
      <c r="AT7" s="20">
        <f>IF(AND(AU7&lt;&gt;"",AU7&lt;&gt;"+++",AU7&gt;=17.5),ROUND(AU7,0),"")</f>
      </c>
      <c r="AU7" s="5">
        <f>IF(AV7&lt;&gt;"",IF(AV7="*","+++",SUM(AV7:AW7)/2*3),"")</f>
      </c>
      <c r="AW7" s="21"/>
      <c r="AX7" s="19">
        <f>IF(AND(AY7&lt;&gt;"",AY7&lt;&gt;"+++",AY7&gt;=17.5),ROUND(AY7,0),"")</f>
      </c>
      <c r="AY7" s="5">
        <f>IF(AZ7&lt;&gt;"",IF(AZ7="*","+++",SUM(AZ7:BC7)/4*3),"")</f>
      </c>
      <c r="BD7" s="20">
        <f>IF(AND(BE7&lt;&gt;"",BE7&lt;&gt;"+++",BE7&gt;=17.5),ROUND(BE7,0),"")</f>
        <v>18</v>
      </c>
      <c r="BE7" s="5">
        <f>IF(BF7&lt;&gt;"",IF(BF7="*","+++",SUM(BF7:BG7)/2*3),"")</f>
        <v>18</v>
      </c>
      <c r="BF7" s="5">
        <v>5</v>
      </c>
      <c r="BG7" s="21">
        <v>7</v>
      </c>
      <c r="BH7" s="19">
        <f>IF(AND(BI7&lt;&gt;"",BI7&lt;&gt;"+++",BI7&gt;=17.5),ROUND(BI7,0),"")</f>
      </c>
      <c r="BI7" s="5">
        <f>IF(BJ7&lt;&gt;"",IF(BJ7="*","+++",SUM(BJ7:BM7)/4*3),"")</f>
      </c>
      <c r="BN7" s="20">
        <f>IF(AND(BO7&lt;&gt;"",BO7&lt;&gt;"+++",BO7&gt;=17.5),ROUND(BO7,0),"")</f>
      </c>
      <c r="BO7" s="5">
        <f>IF(BP7&lt;&gt;"",IF(BP7="*","+++",SUM(BP7:BQ7)/2*3),"")</f>
      </c>
      <c r="BQ7" s="21"/>
      <c r="BR7" s="19">
        <f>IF(AND(BS7&lt;&gt;"",BS7&lt;&gt;"+++",BS7&gt;=17.5),ROUND(BS7,0),"")</f>
      </c>
      <c r="BS7" s="5">
        <f>IF(BT7&lt;&gt;"",IF(BT7="*","+++",SUM(BT7:BW7)/4*3),"")</f>
      </c>
      <c r="BX7" s="20">
        <f>IF(AND(BY7&lt;&gt;"",BY7&lt;&gt;"+++",BY7&gt;=17.5),ROUND(BY7,0),"")</f>
      </c>
      <c r="BY7" s="5">
        <f>IF(BZ7&lt;&gt;"",IF(BZ7="*","+++",SUM(BZ7:CA7)/2*3),"")</f>
      </c>
      <c r="CA7" s="21"/>
      <c r="CB7" s="19">
        <f>IF(AND(CC7&lt;&gt;"",CC7&lt;&gt;"+++",CC7&gt;=17.5),ROUND(CC7,0),"")</f>
      </c>
      <c r="CC7" s="5">
        <f>IF(CD7&lt;&gt;"",IF(CD7="*","+++",SUM(CD7:CG7)/4*3),"")</f>
      </c>
      <c r="CH7" s="20">
        <f>IF(AND(CI7&lt;&gt;"",CI7&lt;&gt;"+++",CI7&gt;=17.5),ROUND(CI7,0),"")</f>
      </c>
      <c r="CI7" s="5">
        <f>IF(CJ7&lt;&gt;"",IF(CJ7="*","+++",SUM(CJ7:CK7)/2*3),"")</f>
      </c>
      <c r="CK7" s="21"/>
    </row>
    <row r="8" spans="1:89" ht="12.75">
      <c r="A8" s="14" t="s">
        <v>89</v>
      </c>
      <c r="B8" s="9">
        <f>IF(AND(D8&lt;&gt;"",E8&lt;&gt;""),MIN(30,ROUND((D8+E8)/2,0)),"")</f>
      </c>
      <c r="C8" s="9">
        <f>IF(B8=30,IF(ROUND((D8+E8)/2,0)&gt;31,"SI",""),"")</f>
      </c>
      <c r="D8" s="29">
        <f>IF(OR(F8&lt;&gt;"",P8&lt;&gt;"",Z8&lt;&gt;"",AN8&lt;&gt;"",AX8&lt;&gt;"",BH8&lt;&gt;"",BR8&lt;&gt;"",CB8&lt;&gt;""),MAX(G8,Q8,AA8,AO8,AY8,BI8,BS8,CC8),"")</f>
      </c>
      <c r="E8" s="29">
        <f>IF(OR(L8&lt;&gt;"",V8&lt;&gt;"",AF8&lt;&gt;"",AJ8&lt;&gt;"",AT8&lt;&gt;"",BD8&lt;&gt;"",BN8&lt;&gt;"",BX8&lt;&gt;"",CH8&lt;&gt;""),MAX(M8,W8,AG8,AK8,AU8,BE8,BO8,BY8,CI8),"")</f>
      </c>
      <c r="F8" s="19">
        <f>IF(AND(G8&lt;&gt;"",G8&lt;&gt;"+++",G8&gt;=17.5),ROUND(G8,0),"")</f>
      </c>
      <c r="G8" s="5">
        <f>IF(H8&lt;&gt;"",IF(H8="*","+++",SUM(H8:K8)/4*3),"")</f>
      </c>
      <c r="L8" s="20">
        <f>IF(AND(M8&lt;&gt;"",M8&lt;&gt;"+++",M8&gt;=17.5),ROUND(M8,0),"")</f>
      </c>
      <c r="M8" s="5">
        <f>IF(N8&lt;&gt;"",IF(N8="*","+++",SUM(N8:O8)/2*3),"")</f>
      </c>
      <c r="O8" s="21"/>
      <c r="P8" s="19">
        <f>IF(AND(Q8&lt;&gt;"",Q8&lt;&gt;"+++",Q8&gt;=17.5),ROUND(Q8,0),"")</f>
      </c>
      <c r="Q8" s="5">
        <f>IF(R8&lt;&gt;"",IF(R8="*","+++",SUM(R8:U8)/4*3),"")</f>
      </c>
      <c r="V8" s="20">
        <f>IF(AND(W8&lt;&gt;"",W8&lt;&gt;"+++",W8&gt;=17.5),ROUND(W8,0),"")</f>
      </c>
      <c r="W8" s="5">
        <f>IF(X8&lt;&gt;"",IF(X8="*","+++",SUM(X8:Y8)/2*3),"")</f>
      </c>
      <c r="Y8" s="21"/>
      <c r="Z8" s="19">
        <f>IF(AND(AA8&lt;&gt;"",AA8&lt;&gt;"+++",AA8&gt;=17.5),ROUND(AA8,0),"")</f>
      </c>
      <c r="AA8" s="5">
        <f>IF(AB8&lt;&gt;"",IF(AB8="*","+++",SUM(AB8:AE8)/4*3),"")</f>
      </c>
      <c r="AF8" s="20">
        <f>IF(AND(AG8&lt;&gt;"",AG8&lt;&gt;"+++",AG8&gt;=17.5),ROUND(AG8,0),"")</f>
      </c>
      <c r="AG8" s="5">
        <f>IF(AH8&lt;&gt;"",IF(AH8="*","+++",SUM(AH8:AI8)/2*3),"")</f>
      </c>
      <c r="AI8" s="21"/>
      <c r="AJ8" s="20">
        <f>IF(AND(AK8&lt;&gt;"",AK8&lt;&gt;"+++",AK8&gt;=17.5),ROUND(AK8,0),"")</f>
      </c>
      <c r="AK8" s="5">
        <f>IF(AL8&lt;&gt;"",IF(AL8="*","+++",SUM(AL8:AM8)/2*3),"")</f>
      </c>
      <c r="AM8" s="21"/>
      <c r="AN8" s="19">
        <f>IF(AND(AO8&lt;&gt;"",AO8&lt;&gt;"+++",AO8&gt;=17.5),ROUND(AO8,0),"")</f>
      </c>
      <c r="AO8" s="5" t="str">
        <f>IF(AP8&lt;&gt;"",IF(AP8="*","+++",SUM(AP8:AS8)/4*3),"")</f>
        <v>+++</v>
      </c>
      <c r="AP8" s="5" t="s">
        <v>100</v>
      </c>
      <c r="AQ8" s="5" t="s">
        <v>100</v>
      </c>
      <c r="AR8" s="5" t="s">
        <v>100</v>
      </c>
      <c r="AS8" s="5" t="s">
        <v>100</v>
      </c>
      <c r="AT8" s="20">
        <f>IF(AND(AU8&lt;&gt;"",AU8&lt;&gt;"+++",AU8&gt;=17.5),ROUND(AU8,0),"")</f>
      </c>
      <c r="AU8" s="5">
        <f>IF(AV8&lt;&gt;"",IF(AV8="*","+++",SUM(AV8:AW8)/2*3),"")</f>
      </c>
      <c r="AW8" s="21"/>
      <c r="AX8" s="19">
        <f>IF(AND(AY8&lt;&gt;"",AY8&lt;&gt;"+++",AY8&gt;=17.5),ROUND(AY8,0),"")</f>
      </c>
      <c r="AY8" s="5">
        <f>IF(AZ8&lt;&gt;"",IF(AZ8="*","+++",SUM(AZ8:BC8)/4*3),"")</f>
      </c>
      <c r="BD8" s="20">
        <f>IF(AND(BE8&lt;&gt;"",BE8&lt;&gt;"+++",BE8&gt;=17.5),ROUND(BE8,0),"")</f>
      </c>
      <c r="BE8" s="5">
        <f>IF(BF8&lt;&gt;"",IF(BF8="*","+++",SUM(BF8:BG8)/2*3),"")</f>
      </c>
      <c r="BG8" s="21"/>
      <c r="BH8" s="19">
        <f>IF(AND(BI8&lt;&gt;"",BI8&lt;&gt;"+++",BI8&gt;=17.5),ROUND(BI8,0),"")</f>
      </c>
      <c r="BI8" s="5">
        <f>IF(BJ8&lt;&gt;"",IF(BJ8="*","+++",SUM(BJ8:BM8)/4*3),"")</f>
      </c>
      <c r="BN8" s="20">
        <f>IF(AND(BO8&lt;&gt;"",BO8&lt;&gt;"+++",BO8&gt;=17.5),ROUND(BO8,0),"")</f>
      </c>
      <c r="BO8" s="5">
        <f>IF(BP8&lt;&gt;"",IF(BP8="*","+++",SUM(BP8:BQ8)/2*3),"")</f>
      </c>
      <c r="BQ8" s="21"/>
      <c r="BR8" s="19">
        <f>IF(AND(BS8&lt;&gt;"",BS8&lt;&gt;"+++",BS8&gt;=17.5),ROUND(BS8,0),"")</f>
      </c>
      <c r="BS8" s="5">
        <f>IF(BT8&lt;&gt;"",IF(BT8="*","+++",SUM(BT8:BW8)/4*3),"")</f>
      </c>
      <c r="BX8" s="20">
        <f>IF(AND(BY8&lt;&gt;"",BY8&lt;&gt;"+++",BY8&gt;=17.5),ROUND(BY8,0),"")</f>
      </c>
      <c r="BY8" s="5">
        <f>IF(BZ8&lt;&gt;"",IF(BZ8="*","+++",SUM(BZ8:CA8)/2*3),"")</f>
      </c>
      <c r="CA8" s="21"/>
      <c r="CB8" s="19">
        <f>IF(AND(CC8&lt;&gt;"",CC8&lt;&gt;"+++",CC8&gt;=17.5),ROUND(CC8,0),"")</f>
      </c>
      <c r="CC8" s="5">
        <f>IF(CD8&lt;&gt;"",IF(CD8="*","+++",SUM(CD8:CG8)/4*3),"")</f>
      </c>
      <c r="CH8" s="20">
        <f>IF(AND(CI8&lt;&gt;"",CI8&lt;&gt;"+++",CI8&gt;=17.5),ROUND(CI8,0),"")</f>
      </c>
      <c r="CI8" s="5">
        <f>IF(CJ8&lt;&gt;"",IF(CJ8="*","+++",SUM(CJ8:CK8)/2*3),"")</f>
      </c>
      <c r="CK8" s="21"/>
    </row>
    <row r="9" spans="1:89" ht="12.75">
      <c r="A9" s="3" t="s">
        <v>66</v>
      </c>
      <c r="B9" s="9">
        <f>IF(AND(D9&lt;&gt;"",E9&lt;&gt;""),MIN(30,ROUND((D9+E9)/2,0)),"")</f>
      </c>
      <c r="C9" s="9">
        <f>IF(B9=30,IF(ROUND((D9+E9)/2,0)&gt;31,"SI",""),"")</f>
      </c>
      <c r="D9" s="29">
        <f>IF(OR(F9&lt;&gt;"",P9&lt;&gt;"",Z9&lt;&gt;"",AN9&lt;&gt;"",AX9&lt;&gt;"",BH9&lt;&gt;"",BR9&lt;&gt;"",CB9&lt;&gt;""),MAX(G9,Q9,AA9,AO9,AY9,BI9,BS9,CC9),"")</f>
      </c>
      <c r="E9" s="29">
        <f>IF(OR(L9&lt;&gt;"",V9&lt;&gt;"",AF9&lt;&gt;"",AJ9&lt;&gt;"",AT9&lt;&gt;"",BD9&lt;&gt;"",BN9&lt;&gt;"",BX9&lt;&gt;"",CH9&lt;&gt;""),MAX(M9,W9,AG9,AK9,AU9,BE9,BO9,BY9,CI9),"")</f>
      </c>
      <c r="F9" s="19">
        <f>IF(AND(G9&lt;&gt;"",G9&lt;&gt;"+++",G9&gt;=17.5),ROUND(G9,0),"")</f>
      </c>
      <c r="G9" s="5">
        <f>IF(H9&lt;&gt;"",IF(H9="*","+++",SUM(H9:K9)/4*3),"")</f>
      </c>
      <c r="L9" s="20">
        <f>IF(AND(M9&lt;&gt;"",M9&lt;&gt;"+++",M9&gt;=17.5),ROUND(M9,0),"")</f>
      </c>
      <c r="M9" s="5">
        <f>IF(N9&lt;&gt;"",IF(N9="*","+++",SUM(N9:O9)/2*3),"")</f>
      </c>
      <c r="O9" s="21"/>
      <c r="P9" s="19">
        <f>IF(AND(Q9&lt;&gt;"",Q9&lt;&gt;"+++",Q9&gt;=17.5),ROUND(Q9,0),"")</f>
      </c>
      <c r="Q9" s="5">
        <f>IF(R9&lt;&gt;"",IF(R9="*","+++",SUM(R9:U9)/4*3),"")</f>
      </c>
      <c r="V9" s="20">
        <f>IF(AND(W9&lt;&gt;"",W9&lt;&gt;"+++",W9&gt;=17.5),ROUND(W9,0),"")</f>
      </c>
      <c r="W9" s="5">
        <f>IF(X9&lt;&gt;"",IF(X9="*","+++",SUM(X9:Y9)/2*3),"")</f>
      </c>
      <c r="Y9" s="21"/>
      <c r="Z9" s="19">
        <f>IF(AND(AA9&lt;&gt;"",AA9&lt;&gt;"+++",AA9&gt;=17.5),ROUND(AA9,0),"")</f>
      </c>
      <c r="AA9" s="5">
        <f>IF(AB9&lt;&gt;"",IF(AB9="*","+++",SUM(AB9:AE9)/4*3),"")</f>
      </c>
      <c r="AF9" s="20">
        <f>IF(AND(AG9&lt;&gt;"",AG9&lt;&gt;"+++",AG9&gt;=17.5),ROUND(AG9,0),"")</f>
      </c>
      <c r="AG9" s="5">
        <f>IF(AH9&lt;&gt;"",IF(AH9="*","+++",SUM(AH9:AI9)/2*3),"")</f>
      </c>
      <c r="AI9" s="21"/>
      <c r="AJ9" s="20">
        <f>IF(AND(AK9&lt;&gt;"",AK9&lt;&gt;"+++",AK9&gt;=17.5),ROUND(AK9,0),"")</f>
      </c>
      <c r="AK9" s="5">
        <f>IF(AL9&lt;&gt;"",IF(AL9="*","+++",SUM(AL9:AM9)/2*3),"")</f>
      </c>
      <c r="AM9" s="21"/>
      <c r="AN9" s="19">
        <f>IF(AND(AO9&lt;&gt;"",AO9&lt;&gt;"+++",AO9&gt;=17.5),ROUND(AO9,0),"")</f>
      </c>
      <c r="AO9" s="5">
        <f>IF(AP9&lt;&gt;"",IF(AP9="*","+++",SUM(AP9:AS9)/4*3),"")</f>
      </c>
      <c r="AT9" s="20">
        <f>IF(AND(AU9&lt;&gt;"",AU9&lt;&gt;"+++",AU9&gt;=17.5),ROUND(AU9,0),"")</f>
      </c>
      <c r="AU9" s="5">
        <f>IF(AV9&lt;&gt;"",IF(AV9="*","+++",SUM(AV9:AW9)/2*3),"")</f>
      </c>
      <c r="AW9" s="21"/>
      <c r="AX9" s="19">
        <f>IF(AND(AY9&lt;&gt;"",AY9&lt;&gt;"+++",AY9&gt;=17.5),ROUND(AY9,0),"")</f>
      </c>
      <c r="AY9" s="5">
        <f>IF(AZ9&lt;&gt;"",IF(AZ9="*","+++",SUM(AZ9:BC9)/4*3),"")</f>
      </c>
      <c r="BD9" s="20">
        <f>IF(AND(BE9&lt;&gt;"",BE9&lt;&gt;"+++",BE9&gt;=17.5),ROUND(BE9,0),"")</f>
      </c>
      <c r="BE9" s="5">
        <f>IF(BF9&lt;&gt;"",IF(BF9="*","+++",SUM(BF9:BG9)/2*3),"")</f>
      </c>
      <c r="BG9" s="21"/>
      <c r="BH9" s="19">
        <f>IF(AND(BI9&lt;&gt;"",BI9&lt;&gt;"+++",BI9&gt;=17.5),ROUND(BI9,0),"")</f>
      </c>
      <c r="BI9" s="5">
        <f>IF(BJ9&lt;&gt;"",IF(BJ9="*","+++",SUM(BJ9:BM9)/4*3),"")</f>
      </c>
      <c r="BN9" s="20">
        <f>IF(AND(BO9&lt;&gt;"",BO9&lt;&gt;"+++",BO9&gt;=17.5),ROUND(BO9,0),"")</f>
      </c>
      <c r="BO9" s="5">
        <f>IF(BP9&lt;&gt;"",IF(BP9="*","+++",SUM(BP9:BQ9)/2*3),"")</f>
      </c>
      <c r="BQ9" s="21"/>
      <c r="BR9" s="19">
        <f>IF(AND(BS9&lt;&gt;"",BS9&lt;&gt;"+++",BS9&gt;=17.5),ROUND(BS9,0),"")</f>
      </c>
      <c r="BS9" s="5">
        <f>IF(BT9&lt;&gt;"",IF(BT9="*","+++",SUM(BT9:BW9)/4*3),"")</f>
      </c>
      <c r="BX9" s="20">
        <f>IF(AND(BY9&lt;&gt;"",BY9&lt;&gt;"+++",BY9&gt;=17.5),ROUND(BY9,0),"")</f>
      </c>
      <c r="BY9" s="5">
        <f>IF(BZ9&lt;&gt;"",IF(BZ9="*","+++",SUM(BZ9:CA9)/2*3),"")</f>
      </c>
      <c r="CA9" s="21"/>
      <c r="CB9" s="19">
        <f>IF(AND(CC9&lt;&gt;"",CC9&lt;&gt;"+++",CC9&gt;=17.5),ROUND(CC9,0),"")</f>
      </c>
      <c r="CC9" s="5">
        <f>IF(CD9&lt;&gt;"",IF(CD9="*","+++",SUM(CD9:CG9)/4*3),"")</f>
      </c>
      <c r="CH9" s="20">
        <f>IF(AND(CI9&lt;&gt;"",CI9&lt;&gt;"+++",CI9&gt;=17.5),ROUND(CI9,0),"")</f>
      </c>
      <c r="CI9" s="5">
        <f>IF(CJ9&lt;&gt;"",IF(CJ9="*","+++",SUM(CJ9:CK9)/2*3),"")</f>
      </c>
      <c r="CK9" s="21"/>
    </row>
    <row r="10" spans="1:89" ht="12.75">
      <c r="A10" s="3">
        <v>615706</v>
      </c>
      <c r="B10" s="9">
        <f>IF(AND(D10&lt;&gt;"",E10&lt;&gt;""),MIN(30,ROUND((D10+E10)/2,0)),"")</f>
        <v>20</v>
      </c>
      <c r="C10" s="9">
        <f>IF(B10=30,IF(ROUND((D10+E10)/2,0)&gt;31,"SI",""),"")</f>
      </c>
      <c r="D10" s="29">
        <f>IF(OR(F10&lt;&gt;"",P10&lt;&gt;"",Z10&lt;&gt;"",AN10&lt;&gt;"",AX10&lt;&gt;"",BH10&lt;&gt;"",BR10&lt;&gt;"",CB10&lt;&gt;""),MAX(G10,Q10,AA10,AO10,AY10,BI10,BS10,CC10),"")</f>
        <v>17.625</v>
      </c>
      <c r="E10" s="29">
        <f>IF(OR(L10&lt;&gt;"",V10&lt;&gt;"",AF10&lt;&gt;"",AJ10&lt;&gt;"",AT10&lt;&gt;"",BD10&lt;&gt;"",BN10&lt;&gt;"",BX10&lt;&gt;"",CH10&lt;&gt;""),MAX(M10,W10,AG10,AK10,AU10,BE10,BO10,BY10,CI10),"")</f>
        <v>23.25</v>
      </c>
      <c r="F10" s="19">
        <f>IF(AND(G10&lt;&gt;"",G10&lt;&gt;"+++",G10&gt;=17.5),ROUND(G10,0),"")</f>
      </c>
      <c r="G10" s="5">
        <f>IF(H10&lt;&gt;"",IF(H10="*","+++",SUM(H10:K10)/4*3),"")</f>
      </c>
      <c r="L10" s="20">
        <f>IF(AND(M10&lt;&gt;"",M10&lt;&gt;"+++",M10&gt;=17.5),ROUND(M10,0),"")</f>
      </c>
      <c r="M10" s="5">
        <f>IF(N10&lt;&gt;"",IF(N10="*","+++",SUM(N10:O10)/2*3),"")</f>
      </c>
      <c r="O10" s="21"/>
      <c r="P10" s="19">
        <f>IF(AND(Q10&lt;&gt;"",Q10&lt;&gt;"+++",Q10&gt;=17.5),ROUND(Q10,0),"")</f>
      </c>
      <c r="Q10" s="5">
        <f>IF(R10&lt;&gt;"",IF(R10="*","+++",SUM(R10:U10)/4*3),"")</f>
      </c>
      <c r="V10" s="20">
        <f>IF(AND(W10&lt;&gt;"",W10&lt;&gt;"+++",W10&gt;=17.5),ROUND(W10,0),"")</f>
      </c>
      <c r="W10" s="5">
        <f>IF(X10&lt;&gt;"",IF(X10="*","+++",SUM(X10:Y10)/2*3),"")</f>
      </c>
      <c r="Y10" s="21"/>
      <c r="Z10" s="19">
        <f>IF(AND(AA10&lt;&gt;"",AA10&lt;&gt;"+++",AA10&gt;=17.5),ROUND(AA10,0),"")</f>
      </c>
      <c r="AA10" s="5">
        <f>IF(AB10&lt;&gt;"",IF(AB10="*","+++",SUM(AB10:AE10)/4*3),"")</f>
      </c>
      <c r="AF10" s="20">
        <f>IF(AND(AG10&lt;&gt;"",AG10&lt;&gt;"+++",AG10&gt;=17.5),ROUND(AG10,0),"")</f>
      </c>
      <c r="AG10" s="5">
        <f>IF(AH10&lt;&gt;"",IF(AH10="*","+++",SUM(AH10:AI10)/2*3),"")</f>
      </c>
      <c r="AI10" s="21"/>
      <c r="AJ10" s="20">
        <f>IF(AND(AK10&lt;&gt;"",AK10&lt;&gt;"+++",AK10&gt;=17.5),ROUND(AK10,0),"")</f>
      </c>
      <c r="AK10" s="5">
        <f>IF(AL10&lt;&gt;"",IF(AL10="*","+++",SUM(AL10:AM10)/2*3),"")</f>
      </c>
      <c r="AM10" s="21"/>
      <c r="AN10" s="19">
        <f>IF(AND(AO10&lt;&gt;"",AO10&lt;&gt;"+++",AO10&gt;=17.5),ROUND(AO10,0),"")</f>
        <v>18</v>
      </c>
      <c r="AO10" s="5">
        <f>IF(AP10&lt;&gt;"",IF(AP10="*","+++",SUM(AP10:AS10)/4*3),"")</f>
        <v>17.625</v>
      </c>
      <c r="AP10" s="5">
        <v>4.5</v>
      </c>
      <c r="AQ10" s="5">
        <v>8</v>
      </c>
      <c r="AR10" s="5">
        <v>5.5</v>
      </c>
      <c r="AS10" s="5">
        <v>5.5</v>
      </c>
      <c r="AT10" s="20">
        <f>IF(AND(AU10&lt;&gt;"",AU10&lt;&gt;"+++",AU10&gt;=17.5),ROUND(AU10,0),"")</f>
      </c>
      <c r="AU10" s="5">
        <f>IF(AV10&lt;&gt;"",IF(AV10="*","+++",SUM(AV10:AW10)/2*3),"")</f>
      </c>
      <c r="AW10" s="21"/>
      <c r="AX10" s="19">
        <f>IF(AND(AY10&lt;&gt;"",AY10&lt;&gt;"+++",AY10&gt;=17.5),ROUND(AY10,0),"")</f>
      </c>
      <c r="AY10" s="5">
        <f>IF(AZ10&lt;&gt;"",IF(AZ10="*","+++",SUM(AZ10:BC10)/4*3),"")</f>
      </c>
      <c r="BD10" s="20">
        <f>IF(AND(BE10&lt;&gt;"",BE10&lt;&gt;"+++",BE10&gt;=17.5),ROUND(BE10,0),"")</f>
      </c>
      <c r="BE10" s="5">
        <f>IF(BF10&lt;&gt;"",IF(BF10="*","+++",SUM(BF10:BG10)/2*3),"")</f>
      </c>
      <c r="BG10" s="21"/>
      <c r="BH10" s="19">
        <f>IF(AND(BI10&lt;&gt;"",BI10&lt;&gt;"+++",BI10&gt;=17.5),ROUND(BI10,0),"")</f>
      </c>
      <c r="BI10" s="5">
        <f>IF(BJ10&lt;&gt;"",IF(BJ10="*","+++",SUM(BJ10:BM10)/4*3),"")</f>
      </c>
      <c r="BN10" s="20">
        <f>IF(AND(BO10&lt;&gt;"",BO10&lt;&gt;"+++",BO10&gt;=17.5),ROUND(BO10,0),"")</f>
        <v>23</v>
      </c>
      <c r="BO10" s="5">
        <f>IF(BP10&lt;&gt;"",IF(BP10="*","+++",SUM(BP10:BQ10)/2*3),"")</f>
        <v>23.25</v>
      </c>
      <c r="BP10" s="5">
        <v>9.5</v>
      </c>
      <c r="BQ10" s="21">
        <v>6</v>
      </c>
      <c r="BR10" s="19">
        <f>IF(AND(BS10&lt;&gt;"",BS10&lt;&gt;"+++",BS10&gt;=17.5),ROUND(BS10,0),"")</f>
      </c>
      <c r="BS10" s="5">
        <f>IF(BT10&lt;&gt;"",IF(BT10="*","+++",SUM(BT10:BW10)/4*3),"")</f>
      </c>
      <c r="BX10" s="20">
        <f>IF(AND(BY10&lt;&gt;"",BY10&lt;&gt;"+++",BY10&gt;=17.5),ROUND(BY10,0),"")</f>
      </c>
      <c r="BY10" s="5">
        <f>IF(BZ10&lt;&gt;"",IF(BZ10="*","+++",SUM(BZ10:CA10)/2*3),"")</f>
      </c>
      <c r="CA10" s="21"/>
      <c r="CB10" s="19">
        <f>IF(AND(CC10&lt;&gt;"",CC10&lt;&gt;"+++",CC10&gt;=17.5),ROUND(CC10,0),"")</f>
      </c>
      <c r="CC10" s="5">
        <f>IF(CD10&lt;&gt;"",IF(CD10="*","+++",SUM(CD10:CG10)/4*3),"")</f>
      </c>
      <c r="CH10" s="20">
        <f>IF(AND(CI10&lt;&gt;"",CI10&lt;&gt;"+++",CI10&gt;=17.5),ROUND(CI10,0),"")</f>
      </c>
      <c r="CI10" s="5">
        <f>IF(CJ10&lt;&gt;"",IF(CJ10="*","+++",SUM(CJ10:CK10)/2*3),"")</f>
      </c>
      <c r="CK10" s="21"/>
    </row>
    <row r="11" spans="1:89" ht="12.75">
      <c r="A11" s="14" t="s">
        <v>98</v>
      </c>
      <c r="B11" s="9">
        <f>IF(AND(D11&lt;&gt;"",E11&lt;&gt;""),MIN(30,ROUND((D11+E11)/2,0)),"")</f>
        <v>21</v>
      </c>
      <c r="C11" s="9">
        <f>IF(B11=30,IF(ROUND((D11+E11)/2,0)&gt;31,"SI",""),"")</f>
      </c>
      <c r="D11" s="29">
        <f>IF(OR(F11&lt;&gt;"",P11&lt;&gt;"",Z11&lt;&gt;"",AN11&lt;&gt;"",AX11&lt;&gt;"",BH11&lt;&gt;"",BR11&lt;&gt;"",CB11&lt;&gt;""),MAX(G11,Q11,AA11,AO11,AY11,BI11,BS11,CC11),"")</f>
        <v>21.375</v>
      </c>
      <c r="E11" s="29">
        <f>IF(OR(L11&lt;&gt;"",V11&lt;&gt;"",AF11&lt;&gt;"",AJ11&lt;&gt;"",AT11&lt;&gt;"",BD11&lt;&gt;"",BN11&lt;&gt;"",BX11&lt;&gt;"",CH11&lt;&gt;""),MAX(M11,W11,AG11,AK11,AU11,BE11,BO11,BY11,CI11),"")</f>
        <v>21</v>
      </c>
      <c r="F11" s="19">
        <f>IF(AND(G11&lt;&gt;"",G11&lt;&gt;"+++",G11&gt;=17.5),ROUND(G11,0),"")</f>
      </c>
      <c r="G11" s="5">
        <f>IF(H11&lt;&gt;"",IF(H11="*","+++",SUM(H11:K11)/4*3),"")</f>
      </c>
      <c r="L11" s="20">
        <f>IF(AND(M11&lt;&gt;"",M11&lt;&gt;"+++",M11&gt;=17.5),ROUND(M11,0),"")</f>
      </c>
      <c r="M11" s="5">
        <f>IF(N11&lt;&gt;"",IF(N11="*","+++",SUM(N11:O11)/2*3),"")</f>
      </c>
      <c r="O11" s="21"/>
      <c r="P11" s="19">
        <f>IF(AND(Q11&lt;&gt;"",Q11&lt;&gt;"+++",Q11&gt;=17.5),ROUND(Q11,0),"")</f>
        <v>21</v>
      </c>
      <c r="Q11" s="5">
        <f>IF(R11&lt;&gt;"",IF(R11="*","+++",SUM(R11:U11)/4*3),"")</f>
        <v>21.375</v>
      </c>
      <c r="R11" s="5">
        <v>2.5</v>
      </c>
      <c r="S11" s="5">
        <v>8.5</v>
      </c>
      <c r="T11" s="5">
        <v>8.5</v>
      </c>
      <c r="U11" s="5">
        <v>9</v>
      </c>
      <c r="V11" s="20">
        <f>IF(AND(W11&lt;&gt;"",W11&lt;&gt;"+++",W11&gt;=17.5),ROUND(W11,0),"")</f>
      </c>
      <c r="W11" s="5">
        <f>IF(X11&lt;&gt;"",IF(X11="*","+++",SUM(X11:Y11)/2*3),"")</f>
        <v>6.75</v>
      </c>
      <c r="X11" s="5">
        <v>4.5</v>
      </c>
      <c r="Y11" s="21">
        <v>0</v>
      </c>
      <c r="Z11" s="19">
        <f>IF(AND(AA11&lt;&gt;"",AA11&lt;&gt;"+++",AA11&gt;=17.5),ROUND(AA11,0),"")</f>
      </c>
      <c r="AA11" s="5">
        <f>IF(AB11&lt;&gt;"",IF(AB11="*","+++",SUM(AB11:AE11)/4*3),"")</f>
      </c>
      <c r="AF11" s="20">
        <f>IF(AND(AG11&lt;&gt;"",AG11&lt;&gt;"+++",AG11&gt;=17.5),ROUND(AG11,0),"")</f>
        <v>21</v>
      </c>
      <c r="AG11" s="5">
        <f>IF(AH11&lt;&gt;"",IF(AH11="*","+++",SUM(AH11:AI11)/2*3),"")</f>
        <v>21</v>
      </c>
      <c r="AH11" s="5">
        <v>8.5</v>
      </c>
      <c r="AI11" s="21">
        <v>5.5</v>
      </c>
      <c r="AJ11" s="20">
        <f>IF(AND(AK11&lt;&gt;"",AK11&lt;&gt;"+++",AK11&gt;=17.5),ROUND(AK11,0),"")</f>
      </c>
      <c r="AK11" s="5">
        <f>IF(AL11&lt;&gt;"",IF(AL11="*","+++",SUM(AL11:AM11)/2*3),"")</f>
      </c>
      <c r="AM11" s="21"/>
      <c r="AN11" s="19">
        <f>IF(AND(AO11&lt;&gt;"",AO11&lt;&gt;"+++",AO11&gt;=17.5),ROUND(AO11,0),"")</f>
      </c>
      <c r="AO11" s="5">
        <f>IF(AP11&lt;&gt;"",IF(AP11="*","+++",SUM(AP11:AS11)/4*3),"")</f>
      </c>
      <c r="AT11" s="20">
        <f>IF(AND(AU11&lt;&gt;"",AU11&lt;&gt;"+++",AU11&gt;=17.5),ROUND(AU11,0),"")</f>
      </c>
      <c r="AU11" s="5">
        <f>IF(AV11&lt;&gt;"",IF(AV11="*","+++",SUM(AV11:AW11)/2*3),"")</f>
      </c>
      <c r="AW11" s="21"/>
      <c r="AX11" s="19">
        <f>IF(AND(AY11&lt;&gt;"",AY11&lt;&gt;"+++",AY11&gt;=17.5),ROUND(AY11,0),"")</f>
      </c>
      <c r="AY11" s="5">
        <f>IF(AZ11&lt;&gt;"",IF(AZ11="*","+++",SUM(AZ11:BC11)/4*3),"")</f>
      </c>
      <c r="BD11" s="20">
        <f>IF(AND(BE11&lt;&gt;"",BE11&lt;&gt;"+++",BE11&gt;=17.5),ROUND(BE11,0),"")</f>
      </c>
      <c r="BE11" s="5">
        <f>IF(BF11&lt;&gt;"",IF(BF11="*","+++",SUM(BF11:BG11)/2*3),"")</f>
      </c>
      <c r="BG11" s="21"/>
      <c r="BH11" s="19">
        <f>IF(AND(BI11&lt;&gt;"",BI11&lt;&gt;"+++",BI11&gt;=17.5),ROUND(BI11,0),"")</f>
      </c>
      <c r="BI11" s="5">
        <f>IF(BJ11&lt;&gt;"",IF(BJ11="*","+++",SUM(BJ11:BM11)/4*3),"")</f>
      </c>
      <c r="BN11" s="20">
        <f>IF(AND(BO11&lt;&gt;"",BO11&lt;&gt;"+++",BO11&gt;=17.5),ROUND(BO11,0),"")</f>
      </c>
      <c r="BO11" s="5">
        <f>IF(BP11&lt;&gt;"",IF(BP11="*","+++",SUM(BP11:BQ11)/2*3),"")</f>
      </c>
      <c r="BQ11" s="21"/>
      <c r="BR11" s="19">
        <f>IF(AND(BS11&lt;&gt;"",BS11&lt;&gt;"+++",BS11&gt;=17.5),ROUND(BS11,0),"")</f>
      </c>
      <c r="BS11" s="5">
        <f>IF(BT11&lt;&gt;"",IF(BT11="*","+++",SUM(BT11:BW11)/4*3),"")</f>
      </c>
      <c r="BX11" s="20">
        <f>IF(AND(BY11&lt;&gt;"",BY11&lt;&gt;"+++",BY11&gt;=17.5),ROUND(BY11,0),"")</f>
      </c>
      <c r="BY11" s="5">
        <f>IF(BZ11&lt;&gt;"",IF(BZ11="*","+++",SUM(BZ11:CA11)/2*3),"")</f>
      </c>
      <c r="CA11" s="21"/>
      <c r="CB11" s="19">
        <f>IF(AND(CC11&lt;&gt;"",CC11&lt;&gt;"+++",CC11&gt;=17.5),ROUND(CC11,0),"")</f>
      </c>
      <c r="CC11" s="5">
        <f>IF(CD11&lt;&gt;"",IF(CD11="*","+++",SUM(CD11:CG11)/4*3),"")</f>
      </c>
      <c r="CH11" s="20">
        <f>IF(AND(CI11&lt;&gt;"",CI11&lt;&gt;"+++",CI11&gt;=17.5),ROUND(CI11,0),"")</f>
      </c>
      <c r="CI11" s="5">
        <f>IF(CJ11&lt;&gt;"",IF(CJ11="*","+++",SUM(CJ11:CK11)/2*3),"")</f>
      </c>
      <c r="CK11" s="21"/>
    </row>
    <row r="12" spans="1:89" ht="12.75">
      <c r="A12" s="3" t="s">
        <v>15</v>
      </c>
      <c r="B12" s="9">
        <f>IF(AND(D12&lt;&gt;"",E12&lt;&gt;""),MIN(30,ROUND((D12+E12)/2,0)),"")</f>
        <v>25</v>
      </c>
      <c r="C12" s="9">
        <f>IF(B12=30,IF(ROUND((D12+E12)/2,0)&gt;31,"SI",""),"")</f>
      </c>
      <c r="D12" s="29">
        <f>IF(OR(F12&lt;&gt;"",P12&lt;&gt;"",Z12&lt;&gt;"",AN12&lt;&gt;"",AX12&lt;&gt;"",BH12&lt;&gt;"",BR12&lt;&gt;"",CB12&lt;&gt;""),MAX(G12,Q12,AA12,AO12,AY12,BI12,BS12,CC12),"")</f>
        <v>22.875</v>
      </c>
      <c r="E12" s="29">
        <f>IF(OR(L12&lt;&gt;"",V12&lt;&gt;"",AF12&lt;&gt;"",AJ12&lt;&gt;"",AT12&lt;&gt;"",BD12&lt;&gt;"",BN12&lt;&gt;"",BX12&lt;&gt;"",CH12&lt;&gt;""),MAX(M12,W12,AG12,AK12,AU12,BE12,BO12,BY12,CI12),"")</f>
        <v>27</v>
      </c>
      <c r="F12" s="19">
        <f>IF(AND(G12&lt;&gt;"",G12&lt;&gt;"+++",G12&gt;=17.5),ROUND(G12,0),"")</f>
      </c>
      <c r="G12" s="5">
        <f>IF(H12&lt;&gt;"",IF(H12="*","+++",SUM(H12:K12)/4*3),"")</f>
      </c>
      <c r="L12" s="20">
        <f>IF(AND(M12&lt;&gt;"",M12&lt;&gt;"+++",M12&gt;=17.5),ROUND(M12,0),"")</f>
      </c>
      <c r="M12" s="5">
        <f>IF(N12&lt;&gt;"",IF(N12="*","+++",SUM(N12:O12)/2*3),"")</f>
      </c>
      <c r="O12" s="21"/>
      <c r="P12" s="19">
        <f>IF(AND(Q12&lt;&gt;"",Q12&lt;&gt;"+++",Q12&gt;=17.5),ROUND(Q12,0),"")</f>
      </c>
      <c r="Q12" s="5">
        <f>IF(R12&lt;&gt;"",IF(R12="*","+++",SUM(R12:U12)/4*3),"")</f>
      </c>
      <c r="V12" s="20">
        <f>IF(AND(W12&lt;&gt;"",W12&lt;&gt;"+++",W12&gt;=17.5),ROUND(W12,0),"")</f>
      </c>
      <c r="W12" s="5">
        <f>IF(X12&lt;&gt;"",IF(X12="*","+++",SUM(X12:Y12)/2*3),"")</f>
      </c>
      <c r="Y12" s="21"/>
      <c r="Z12" s="19">
        <f>IF(AND(AA12&lt;&gt;"",AA12&lt;&gt;"+++",AA12&gt;=17.5),ROUND(AA12,0),"")</f>
      </c>
      <c r="AA12" s="5">
        <f>IF(AB12&lt;&gt;"",IF(AB12="*","+++",SUM(AB12:AE12)/4*3),"")</f>
      </c>
      <c r="AF12" s="20">
        <f>IF(AND(AG12&lt;&gt;"",AG12&lt;&gt;"+++",AG12&gt;=17.5),ROUND(AG12,0),"")</f>
      </c>
      <c r="AG12" s="5">
        <f>IF(AH12&lt;&gt;"",IF(AH12="*","+++",SUM(AH12:AI12)/2*3),"")</f>
      </c>
      <c r="AI12" s="21"/>
      <c r="AJ12" s="20">
        <f>IF(AND(AK12&lt;&gt;"",AK12&lt;&gt;"+++",AK12&gt;=17.5),ROUND(AK12,0),"")</f>
      </c>
      <c r="AK12" s="5">
        <f>IF(AL12&lt;&gt;"",IF(AL12="*","+++",SUM(AL12:AM12)/2*3),"")</f>
      </c>
      <c r="AM12" s="21"/>
      <c r="AN12" s="19">
        <f>IF(AND(AO12&lt;&gt;"",AO12&lt;&gt;"+++",AO12&gt;=17.5),ROUND(AO12,0),"")</f>
      </c>
      <c r="AO12" s="5">
        <f>IF(AP12&lt;&gt;"",IF(AP12="*","+++",SUM(AP12:AS12)/4*3),"")</f>
      </c>
      <c r="AT12" s="20">
        <f>IF(AND(AU12&lt;&gt;"",AU12&lt;&gt;"+++",AU12&gt;=17.5),ROUND(AU12,0),"")</f>
      </c>
      <c r="AU12" s="5">
        <f>IF(AV12&lt;&gt;"",IF(AV12="*","+++",SUM(AV12:AW12)/2*3),"")</f>
      </c>
      <c r="AW12" s="21"/>
      <c r="AX12" s="19">
        <f>IF(AND(AY12&lt;&gt;"",AY12&lt;&gt;"+++",AY12&gt;=17.5),ROUND(AY12,0),"")</f>
      </c>
      <c r="AY12" s="5">
        <f>IF(AZ12&lt;&gt;"",IF(AZ12="*","+++",SUM(AZ12:BC12)/4*3),"")</f>
      </c>
      <c r="BD12" s="20">
        <f>IF(AND(BE12&lt;&gt;"",BE12&lt;&gt;"+++",BE12&gt;=17.5),ROUND(BE12,0),"")</f>
      </c>
      <c r="BE12" s="5">
        <f>IF(BF12&lt;&gt;"",IF(BF12="*","+++",SUM(BF12:BG12)/2*3),"")</f>
      </c>
      <c r="BG12" s="21"/>
      <c r="BH12" s="19">
        <f>IF(AND(BI12&lt;&gt;"",BI12&lt;&gt;"+++",BI12&gt;=17.5),ROUND(BI12,0),"")</f>
      </c>
      <c r="BI12" s="5">
        <f>IF(BJ12&lt;&gt;"",IF(BJ12="*","+++",SUM(BJ12:BM12)/4*3),"")</f>
      </c>
      <c r="BN12" s="20">
        <f>IF(AND(BO12&lt;&gt;"",BO12&lt;&gt;"+++",BO12&gt;=17.5),ROUND(BO12,0),"")</f>
      </c>
      <c r="BO12" s="5">
        <f>IF(BP12&lt;&gt;"",IF(BP12="*","+++",SUM(BP12:BQ12)/2*3),"")</f>
      </c>
      <c r="BQ12" s="21"/>
      <c r="BR12" s="19">
        <f>IF(AND(BS12&lt;&gt;"",BS12&lt;&gt;"+++",BS12&gt;=17.5),ROUND(BS12,0),"")</f>
        <v>23</v>
      </c>
      <c r="BS12" s="5">
        <f>IF(BT12&lt;&gt;"",IF(BT12="*","+++",SUM(BT12:BW12)/4*3),"")</f>
        <v>22.875</v>
      </c>
      <c r="BT12" s="5">
        <v>3</v>
      </c>
      <c r="BU12" s="5">
        <v>12</v>
      </c>
      <c r="BV12" s="5">
        <v>12</v>
      </c>
      <c r="BW12" s="5">
        <v>3.5</v>
      </c>
      <c r="BX12" s="20">
        <f>IF(AND(BY12&lt;&gt;"",BY12&lt;&gt;"+++",BY12&gt;=17.5),ROUND(BY12,0),"")</f>
        <v>27</v>
      </c>
      <c r="BY12" s="5">
        <f>IF(BZ12&lt;&gt;"",IF(BZ12="*","+++",SUM(BZ12:CA12)/2*3),"")</f>
        <v>27</v>
      </c>
      <c r="BZ12" s="5">
        <v>9.5</v>
      </c>
      <c r="CA12" s="21">
        <v>8.5</v>
      </c>
      <c r="CB12" s="19">
        <f>IF(AND(CC12&lt;&gt;"",CC12&lt;&gt;"+++",CC12&gt;=17.5),ROUND(CC12,0),"")</f>
      </c>
      <c r="CC12" s="5">
        <f>IF(CD12&lt;&gt;"",IF(CD12="*","+++",SUM(CD12:CG12)/4*3),"")</f>
      </c>
      <c r="CH12" s="20">
        <f>IF(AND(CI12&lt;&gt;"",CI12&lt;&gt;"+++",CI12&gt;=17.5),ROUND(CI12,0),"")</f>
      </c>
      <c r="CI12" s="5">
        <f>IF(CJ12&lt;&gt;"",IF(CJ12="*","+++",SUM(CJ12:CK12)/2*3),"")</f>
      </c>
      <c r="CK12" s="21"/>
    </row>
    <row r="13" spans="1:89" ht="12.75">
      <c r="A13" s="3" t="s">
        <v>22</v>
      </c>
      <c r="B13" s="9">
        <f>IF(AND(D13&lt;&gt;"",E13&lt;&gt;""),MIN(30,ROUND((D13+E13)/2,0)),"")</f>
        <v>24</v>
      </c>
      <c r="C13" s="9">
        <f>IF(B13=30,IF(ROUND((D13+E13)/2,0)&gt;31,"SI",""),"")</f>
      </c>
      <c r="D13" s="29">
        <f>IF(OR(F13&lt;&gt;"",P13&lt;&gt;"",Z13&lt;&gt;"",AN13&lt;&gt;"",AX13&lt;&gt;"",BH13&lt;&gt;"",BR13&lt;&gt;"",CB13&lt;&gt;""),MAX(G13,Q13,AA13,AO13,AY13,BI13,BS13,CC13),"")</f>
        <v>28.5</v>
      </c>
      <c r="E13" s="29">
        <f>IF(OR(L13&lt;&gt;"",V13&lt;&gt;"",AF13&lt;&gt;"",AJ13&lt;&gt;"",AT13&lt;&gt;"",BD13&lt;&gt;"",BN13&lt;&gt;"",BX13&lt;&gt;"",CH13&lt;&gt;""),MAX(M13,W13,AG13,AK13,AU13,BE13,BO13,BY13,CI13),"")</f>
        <v>18.75</v>
      </c>
      <c r="F13" s="19">
        <f>IF(AND(G13&lt;&gt;"",G13&lt;&gt;"+++",G13&gt;=17.5),ROUND(G13,0),"")</f>
      </c>
      <c r="G13" s="5">
        <f>IF(H13&lt;&gt;"",IF(H13="*","+++",SUM(H13:K13)/4*3),"")</f>
      </c>
      <c r="L13" s="20">
        <f>IF(AND(M13&lt;&gt;"",M13&lt;&gt;"+++",M13&gt;=17.5),ROUND(M13,0),"")</f>
      </c>
      <c r="M13" s="5">
        <f>IF(N13&lt;&gt;"",IF(N13="*","+++",SUM(N13:O13)/2*3),"")</f>
      </c>
      <c r="O13" s="21"/>
      <c r="P13" s="19">
        <f>IF(AND(Q13&lt;&gt;"",Q13&lt;&gt;"+++",Q13&gt;=17.5),ROUND(Q13,0),"")</f>
        <v>29</v>
      </c>
      <c r="Q13" s="5">
        <f>IF(R13&lt;&gt;"",IF(R13="*","+++",SUM(R13:U13)/4*3),"")</f>
        <v>28.5</v>
      </c>
      <c r="R13" s="5">
        <v>9.5</v>
      </c>
      <c r="S13" s="5">
        <v>6</v>
      </c>
      <c r="T13" s="5">
        <v>10.5</v>
      </c>
      <c r="U13" s="5">
        <v>12</v>
      </c>
      <c r="V13" s="20">
        <f>IF(AND(W13&lt;&gt;"",W13&lt;&gt;"+++",W13&gt;=17.5),ROUND(W13,0),"")</f>
      </c>
      <c r="W13" s="5">
        <f>IF(X13&lt;&gt;"",IF(X13="*","+++",SUM(X13:Y13)/2*3),"")</f>
      </c>
      <c r="Y13" s="21"/>
      <c r="Z13" s="19">
        <f>IF(AND(AA13&lt;&gt;"",AA13&lt;&gt;"+++",AA13&gt;=17.5),ROUND(AA13,0),"")</f>
      </c>
      <c r="AA13" s="5">
        <f>IF(AB13&lt;&gt;"",IF(AB13="*","+++",SUM(AB13:AE13)/4*3),"")</f>
      </c>
      <c r="AF13" s="20">
        <f>IF(AND(AG13&lt;&gt;"",AG13&lt;&gt;"+++",AG13&gt;=17.5),ROUND(AG13,0),"")</f>
      </c>
      <c r="AG13" s="5" t="str">
        <f>IF(AH13&lt;&gt;"",IF(AH13="*","+++",SUM(AH13:AI13)/2*3),"")</f>
        <v>+++</v>
      </c>
      <c r="AH13" s="5" t="s">
        <v>100</v>
      </c>
      <c r="AI13" s="21" t="s">
        <v>100</v>
      </c>
      <c r="AJ13" s="20">
        <f>IF(AND(AK13&lt;&gt;"",AK13&lt;&gt;"+++",AK13&gt;=17.5),ROUND(AK13,0),"")</f>
      </c>
      <c r="AK13" s="5">
        <f>IF(AL13&lt;&gt;"",IF(AL13="*","+++",SUM(AL13:AM13)/2*3),"")</f>
      </c>
      <c r="AM13" s="21"/>
      <c r="AN13" s="19">
        <f>IF(AND(AO13&lt;&gt;"",AO13&lt;&gt;"+++",AO13&gt;=17.5),ROUND(AO13,0),"")</f>
      </c>
      <c r="AO13" s="5">
        <f>IF(AP13&lt;&gt;"",IF(AP13="*","+++",SUM(AP13:AS13)/4*3),"")</f>
      </c>
      <c r="AT13" s="20">
        <f>IF(AND(AU13&lt;&gt;"",AU13&lt;&gt;"+++",AU13&gt;=17.5),ROUND(AU13,0),"")</f>
      </c>
      <c r="AU13" s="5">
        <f>IF(AV13&lt;&gt;"",IF(AV13="*","+++",SUM(AV13:AW13)/2*3),"")</f>
        <v>13.5</v>
      </c>
      <c r="AV13" s="5">
        <v>4</v>
      </c>
      <c r="AW13" s="21">
        <v>5</v>
      </c>
      <c r="AX13" s="19">
        <f>IF(AND(AY13&lt;&gt;"",AY13&lt;&gt;"+++",AY13&gt;=17.5),ROUND(AY13,0),"")</f>
      </c>
      <c r="AY13" s="5">
        <f>IF(AZ13&lt;&gt;"",IF(AZ13="*","+++",SUM(AZ13:BC13)/4*3),"")</f>
      </c>
      <c r="BD13" s="20">
        <f>IF(AND(BE13&lt;&gt;"",BE13&lt;&gt;"+++",BE13&gt;=17.5),ROUND(BE13,0),"")</f>
      </c>
      <c r="BE13" s="5">
        <f>IF(BF13&lt;&gt;"",IF(BF13="*","+++",SUM(BF13:BG13)/2*3),"")</f>
      </c>
      <c r="BG13" s="21"/>
      <c r="BH13" s="19">
        <f>IF(AND(BI13&lt;&gt;"",BI13&lt;&gt;"+++",BI13&gt;=17.5),ROUND(BI13,0),"")</f>
      </c>
      <c r="BI13" s="5">
        <f>IF(BJ13&lt;&gt;"",IF(BJ13="*","+++",SUM(BJ13:BM13)/4*3),"")</f>
      </c>
      <c r="BN13" s="20">
        <f>IF(AND(BO13&lt;&gt;"",BO13&lt;&gt;"+++",BO13&gt;=17.5),ROUND(BO13,0),"")</f>
        <v>19</v>
      </c>
      <c r="BO13" s="5">
        <f>IF(BP13&lt;&gt;"",IF(BP13="*","+++",SUM(BP13:BQ13)/2*3),"")</f>
        <v>18.75</v>
      </c>
      <c r="BP13" s="5">
        <v>6.5</v>
      </c>
      <c r="BQ13" s="21">
        <v>6</v>
      </c>
      <c r="BR13" s="19">
        <f>IF(AND(BS13&lt;&gt;"",BS13&lt;&gt;"+++",BS13&gt;=17.5),ROUND(BS13,0),"")</f>
      </c>
      <c r="BS13" s="5">
        <f>IF(BT13&lt;&gt;"",IF(BT13="*","+++",SUM(BT13:BW13)/4*3),"")</f>
      </c>
      <c r="BX13" s="20">
        <f>IF(AND(BY13&lt;&gt;"",BY13&lt;&gt;"+++",BY13&gt;=17.5),ROUND(BY13,0),"")</f>
      </c>
      <c r="BY13" s="5">
        <f>IF(BZ13&lt;&gt;"",IF(BZ13="*","+++",SUM(BZ13:CA13)/2*3),"")</f>
      </c>
      <c r="CA13" s="21"/>
      <c r="CB13" s="19">
        <f>IF(AND(CC13&lt;&gt;"",CC13&lt;&gt;"+++",CC13&gt;=17.5),ROUND(CC13,0),"")</f>
      </c>
      <c r="CC13" s="5">
        <f>IF(CD13&lt;&gt;"",IF(CD13="*","+++",SUM(CD13:CG13)/4*3),"")</f>
      </c>
      <c r="CH13" s="20">
        <f>IF(AND(CI13&lt;&gt;"",CI13&lt;&gt;"+++",CI13&gt;=17.5),ROUND(CI13,0),"")</f>
      </c>
      <c r="CI13" s="5">
        <f>IF(CJ13&lt;&gt;"",IF(CJ13="*","+++",SUM(CJ13:CK13)/2*3),"")</f>
      </c>
      <c r="CK13" s="21"/>
    </row>
    <row r="14" spans="1:89" ht="12.75">
      <c r="A14" s="3" t="s">
        <v>67</v>
      </c>
      <c r="B14" s="9">
        <f>IF(AND(D14&lt;&gt;"",E14&lt;&gt;""),MIN(30,ROUND((D14+E14)/2,0)),"")</f>
      </c>
      <c r="C14" s="9">
        <f>IF(B14=30,IF(ROUND((D14+E14)/2,0)&gt;31,"SI",""),"")</f>
      </c>
      <c r="D14" s="29">
        <f>IF(OR(F14&lt;&gt;"",P14&lt;&gt;"",Z14&lt;&gt;"",AN14&lt;&gt;"",AX14&lt;&gt;"",BH14&lt;&gt;"",BR14&lt;&gt;"",CB14&lt;&gt;""),MAX(G14,Q14,AA14,AO14,AY14,BI14,BS14,CC14),"")</f>
        <v>18.75</v>
      </c>
      <c r="E14" s="29">
        <f>IF(OR(L14&lt;&gt;"",V14&lt;&gt;"",AF14&lt;&gt;"",AJ14&lt;&gt;"",AT14&lt;&gt;"",BD14&lt;&gt;"",BN14&lt;&gt;"",BX14&lt;&gt;"",CH14&lt;&gt;""),MAX(M14,W14,AG14,AK14,AU14,BE14,BO14,BY14,CI14),"")</f>
      </c>
      <c r="F14" s="19">
        <f>IF(AND(G14&lt;&gt;"",G14&lt;&gt;"+++",G14&gt;=17.5),ROUND(G14,0),"")</f>
      </c>
      <c r="G14" s="5" t="str">
        <f>IF(H14&lt;&gt;"",IF(H14="*","+++",SUM(H14:K14)/4*3),"")</f>
        <v>+++</v>
      </c>
      <c r="H14" s="5" t="s">
        <v>100</v>
      </c>
      <c r="I14" s="5" t="s">
        <v>100</v>
      </c>
      <c r="J14" s="5" t="s">
        <v>100</v>
      </c>
      <c r="K14" s="5" t="s">
        <v>100</v>
      </c>
      <c r="L14" s="20">
        <f>IF(AND(M14&lt;&gt;"",M14&lt;&gt;"+++",M14&gt;=17.5),ROUND(M14,0),"")</f>
      </c>
      <c r="M14" s="5">
        <f>IF(N14&lt;&gt;"",IF(N14="*","+++",SUM(N14:O14)/2*3),"")</f>
      </c>
      <c r="O14" s="21"/>
      <c r="P14" s="19">
        <f>IF(AND(Q14&lt;&gt;"",Q14&lt;&gt;"+++",Q14&gt;=17.5),ROUND(Q14,0),"")</f>
      </c>
      <c r="Q14" s="5">
        <f>IF(R14&lt;&gt;"",IF(R14="*","+++",SUM(R14:U14)/4*3),"")</f>
      </c>
      <c r="V14" s="20">
        <f>IF(AND(W14&lt;&gt;"",W14&lt;&gt;"+++",W14&gt;=17.5),ROUND(W14,0),"")</f>
      </c>
      <c r="W14" s="5">
        <f>IF(X14&lt;&gt;"",IF(X14="*","+++",SUM(X14:Y14)/2*3),"")</f>
      </c>
      <c r="Y14" s="21"/>
      <c r="Z14" s="19">
        <f>IF(AND(AA14&lt;&gt;"",AA14&lt;&gt;"+++",AA14&gt;=17.5),ROUND(AA14,0),"")</f>
      </c>
      <c r="AA14" s="5">
        <f>IF(AB14&lt;&gt;"",IF(AB14="*","+++",SUM(AB14:AE14)/4*3),"")</f>
      </c>
      <c r="AF14" s="20">
        <f>IF(AND(AG14&lt;&gt;"",AG14&lt;&gt;"+++",AG14&gt;=17.5),ROUND(AG14,0),"")</f>
      </c>
      <c r="AG14" s="5">
        <f>IF(AH14&lt;&gt;"",IF(AH14="*","+++",SUM(AH14:AI14)/2*3),"")</f>
      </c>
      <c r="AI14" s="21"/>
      <c r="AJ14" s="20">
        <f>IF(AND(AK14&lt;&gt;"",AK14&lt;&gt;"+++",AK14&gt;=17.5),ROUND(AK14,0),"")</f>
      </c>
      <c r="AK14" s="5">
        <f>IF(AL14&lt;&gt;"",IF(AL14="*","+++",SUM(AL14:AM14)/2*3),"")</f>
      </c>
      <c r="AM14" s="21"/>
      <c r="AN14" s="19">
        <f>IF(AND(AO14&lt;&gt;"",AO14&lt;&gt;"+++",AO14&gt;=17.5),ROUND(AO14,0),"")</f>
      </c>
      <c r="AO14" s="5">
        <f>IF(AP14&lt;&gt;"",IF(AP14="*","+++",SUM(AP14:AS14)/4*3),"")</f>
      </c>
      <c r="AT14" s="20">
        <f>IF(AND(AU14&lt;&gt;"",AU14&lt;&gt;"+++",AU14&gt;=17.5),ROUND(AU14,0),"")</f>
      </c>
      <c r="AU14" s="5">
        <f>IF(AV14&lt;&gt;"",IF(AV14="*","+++",SUM(AV14:AW14)/2*3),"")</f>
      </c>
      <c r="AW14" s="21"/>
      <c r="AX14" s="19">
        <f>IF(AND(AY14&lt;&gt;"",AY14&lt;&gt;"+++",AY14&gt;=17.5),ROUND(AY14,0),"")</f>
      </c>
      <c r="AY14" s="5">
        <f>IF(AZ14&lt;&gt;"",IF(AZ14="*","+++",SUM(AZ14:BC14)/4*3),"")</f>
        <v>9</v>
      </c>
      <c r="AZ14" s="5">
        <v>1</v>
      </c>
      <c r="BA14" s="5">
        <v>5</v>
      </c>
      <c r="BB14" s="5">
        <v>2.5</v>
      </c>
      <c r="BC14" s="5">
        <v>3.5</v>
      </c>
      <c r="BD14" s="20">
        <f>IF(AND(BE14&lt;&gt;"",BE14&lt;&gt;"+++",BE14&gt;=17.5),ROUND(BE14,0),"")</f>
      </c>
      <c r="BE14" s="5">
        <f>IF(BF14&lt;&gt;"",IF(BF14="*","+++",SUM(BF14:BG14)/2*3),"")</f>
      </c>
      <c r="BG14" s="21"/>
      <c r="BH14" s="19">
        <f>IF(AND(BI14&lt;&gt;"",BI14&lt;&gt;"+++",BI14&gt;=17.5),ROUND(BI14,0),"")</f>
        <v>19</v>
      </c>
      <c r="BI14" s="5">
        <f>IF(BJ14&lt;&gt;"",IF(BJ14="*","+++",SUM(BJ14:BM14)/4*3),"")</f>
        <v>18.75</v>
      </c>
      <c r="BJ14" s="5">
        <v>8</v>
      </c>
      <c r="BK14" s="5">
        <v>9.5</v>
      </c>
      <c r="BL14" s="5">
        <v>3</v>
      </c>
      <c r="BM14" s="5">
        <v>4.5</v>
      </c>
      <c r="BN14" s="20">
        <f>IF(AND(BO14&lt;&gt;"",BO14&lt;&gt;"+++",BO14&gt;=17.5),ROUND(BO14,0),"")</f>
      </c>
      <c r="BO14" s="5">
        <f>IF(BP14&lt;&gt;"",IF(BP14="*","+++",SUM(BP14:BQ14)/2*3),"")</f>
      </c>
      <c r="BQ14" s="21"/>
      <c r="BR14" s="19">
        <f>IF(AND(BS14&lt;&gt;"",BS14&lt;&gt;"+++",BS14&gt;=17.5),ROUND(BS14,0),"")</f>
      </c>
      <c r="BS14" s="5">
        <f>IF(BT14&lt;&gt;"",IF(BT14="*","+++",SUM(BT14:BW14)/4*3),"")</f>
      </c>
      <c r="BX14" s="20">
        <f>IF(AND(BY14&lt;&gt;"",BY14&lt;&gt;"+++",BY14&gt;=17.5),ROUND(BY14,0),"")</f>
      </c>
      <c r="BY14" s="5">
        <f>IF(BZ14&lt;&gt;"",IF(BZ14="*","+++",SUM(BZ14:CA14)/2*3),"")</f>
        <v>14.25</v>
      </c>
      <c r="BZ14" s="5">
        <v>6</v>
      </c>
      <c r="CA14" s="21">
        <v>3.5</v>
      </c>
      <c r="CB14" s="19">
        <f>IF(AND(CC14&lt;&gt;"",CC14&lt;&gt;"+++",CC14&gt;=17.5),ROUND(CC14,0),"")</f>
      </c>
      <c r="CC14" s="5">
        <f>IF(CD14&lt;&gt;"",IF(CD14="*","+++",SUM(CD14:CG14)/4*3),"")</f>
      </c>
      <c r="CH14" s="20">
        <f>IF(AND(CI14&lt;&gt;"",CI14&lt;&gt;"+++",CI14&gt;=17.5),ROUND(CI14,0),"")</f>
      </c>
      <c r="CI14" s="5">
        <f>IF(CJ14&lt;&gt;"",IF(CJ14="*","+++",SUM(CJ14:CK14)/2*3),"")</f>
        <v>12</v>
      </c>
      <c r="CJ14" s="5">
        <v>3.5</v>
      </c>
      <c r="CK14" s="21">
        <v>4.5</v>
      </c>
    </row>
    <row r="15" spans="1:89" ht="12.75">
      <c r="A15" s="3" t="s">
        <v>10</v>
      </c>
      <c r="B15" s="9">
        <f>IF(AND(D15&lt;&gt;"",E15&lt;&gt;""),MIN(30,ROUND((D15+E15)/2,0)),"")</f>
        <v>27</v>
      </c>
      <c r="C15" s="9">
        <f>IF(B15=30,IF(ROUND((D15+E15)/2,0)&gt;31,"SI",""),"")</f>
      </c>
      <c r="D15" s="29">
        <f>IF(OR(F15&lt;&gt;"",P15&lt;&gt;"",Z15&lt;&gt;"",AN15&lt;&gt;"",AX15&lt;&gt;"",BH15&lt;&gt;"",BR15&lt;&gt;"",CB15&lt;&gt;""),MAX(G15,Q15,AA15,AO15,AY15,BI15,BS15,CC15),"")</f>
        <v>22.875</v>
      </c>
      <c r="E15" s="29">
        <f>IF(OR(L15&lt;&gt;"",V15&lt;&gt;"",AF15&lt;&gt;"",AJ15&lt;&gt;"",AT15&lt;&gt;"",BD15&lt;&gt;"",BN15&lt;&gt;"",BX15&lt;&gt;"",CH15&lt;&gt;""),MAX(M15,W15,AG15,AK15,AU15,BE15,BO15,BY15,CI15),"")</f>
        <v>31.5</v>
      </c>
      <c r="F15" s="19">
        <f>IF(AND(G15&lt;&gt;"",G15&lt;&gt;"+++",G15&gt;=17.5),ROUND(G15,0),"")</f>
      </c>
      <c r="G15" s="5">
        <f>IF(H15&lt;&gt;"",IF(H15="*","+++",SUM(H15:K15)/4*3),"")</f>
        <v>13.125</v>
      </c>
      <c r="H15" s="5">
        <v>6</v>
      </c>
      <c r="I15" s="5">
        <v>0</v>
      </c>
      <c r="J15" s="5">
        <v>6</v>
      </c>
      <c r="K15" s="5">
        <v>5.5</v>
      </c>
      <c r="L15" s="20">
        <f>IF(AND(M15&lt;&gt;"",M15&lt;&gt;"+++",M15&gt;=17.5),ROUND(M15,0),"")</f>
      </c>
      <c r="M15" s="5" t="str">
        <f>IF(N15&lt;&gt;"",IF(N15="*","+++",SUM(N15:O15)/2*3),"")</f>
        <v>+++</v>
      </c>
      <c r="N15" s="5" t="s">
        <v>100</v>
      </c>
      <c r="O15" s="21" t="s">
        <v>100</v>
      </c>
      <c r="P15" s="19">
        <f>IF(AND(Q15&lt;&gt;"",Q15&lt;&gt;"+++",Q15&gt;=17.5),ROUND(Q15,0),"")</f>
        <v>18</v>
      </c>
      <c r="Q15" s="5">
        <f>IF(R15&lt;&gt;"",IF(R15="*","+++",SUM(R15:U15)/4*3),"")</f>
        <v>18.375</v>
      </c>
      <c r="R15" s="5">
        <v>3</v>
      </c>
      <c r="S15" s="5">
        <v>0</v>
      </c>
      <c r="T15" s="5">
        <v>11.5</v>
      </c>
      <c r="U15" s="5">
        <v>10</v>
      </c>
      <c r="V15" s="20">
        <f>IF(AND(W15&lt;&gt;"",W15&lt;&gt;"+++",W15&gt;=17.5),ROUND(W15,0),"")</f>
      </c>
      <c r="W15" s="5">
        <f>IF(X15&lt;&gt;"",IF(X15="*","+++",SUM(X15:Y15)/2*3),"")</f>
      </c>
      <c r="Y15" s="21"/>
      <c r="Z15" s="19">
        <f>IF(AND(AA15&lt;&gt;"",AA15&lt;&gt;"+++",AA15&gt;=17.5),ROUND(AA15,0),"")</f>
      </c>
      <c r="AA15" s="5">
        <f>IF(AB15&lt;&gt;"",IF(AB15="*","+++",SUM(AB15:AE15)/4*3),"")</f>
      </c>
      <c r="AF15" s="20">
        <f>IF(AND(AG15&lt;&gt;"",AG15&lt;&gt;"+++",AG15&gt;=17.5),ROUND(AG15,0),"")</f>
      </c>
      <c r="AG15" s="5">
        <f>IF(AH15&lt;&gt;"",IF(AH15="*","+++",SUM(AH15:AI15)/2*3),"")</f>
      </c>
      <c r="AI15" s="21"/>
      <c r="AJ15" s="20">
        <f>IF(AND(AK15&lt;&gt;"",AK15&lt;&gt;"+++",AK15&gt;=17.5),ROUND(AK15,0),"")</f>
      </c>
      <c r="AK15" s="5">
        <f>IF(AL15&lt;&gt;"",IF(AL15="*","+++",SUM(AL15:AM15)/2*3),"")</f>
      </c>
      <c r="AM15" s="21"/>
      <c r="AN15" s="19">
        <f>IF(AND(AO15&lt;&gt;"",AO15&lt;&gt;"+++",AO15&gt;=17.5),ROUND(AO15,0),"")</f>
      </c>
      <c r="AO15" s="5">
        <f>IF(AP15&lt;&gt;"",IF(AP15="*","+++",SUM(AP15:AS15)/4*3),"")</f>
      </c>
      <c r="AT15" s="20">
        <f>IF(AND(AU15&lt;&gt;"",AU15&lt;&gt;"+++",AU15&gt;=17.5),ROUND(AU15,0),"")</f>
        <v>32</v>
      </c>
      <c r="AU15" s="5">
        <f>IF(AV15&lt;&gt;"",IF(AV15="*","+++",SUM(AV15:AW15)/2*3),"")</f>
        <v>31.5</v>
      </c>
      <c r="AV15" s="5">
        <v>11</v>
      </c>
      <c r="AW15" s="21">
        <v>10</v>
      </c>
      <c r="AX15" s="19">
        <f>IF(AND(AY15&lt;&gt;"",AY15&lt;&gt;"+++",AY15&gt;=17.5),ROUND(AY15,0),"")</f>
      </c>
      <c r="AY15" s="5">
        <f>IF(AZ15&lt;&gt;"",IF(AZ15="*","+++",SUM(AZ15:BC15)/4*3),"")</f>
      </c>
      <c r="BD15" s="20">
        <f>IF(AND(BE15&lt;&gt;"",BE15&lt;&gt;"+++",BE15&gt;=17.5),ROUND(BE15,0),"")</f>
      </c>
      <c r="BE15" s="5">
        <f>IF(BF15&lt;&gt;"",IF(BF15="*","+++",SUM(BF15:BG15)/2*3),"")</f>
      </c>
      <c r="BG15" s="21"/>
      <c r="BH15" s="19">
        <f>IF(AND(BI15&lt;&gt;"",BI15&lt;&gt;"+++",BI15&gt;=17.5),ROUND(BI15,0),"")</f>
        <v>23</v>
      </c>
      <c r="BI15" s="5">
        <f>IF(BJ15&lt;&gt;"",IF(BJ15="*","+++",SUM(BJ15:BM15)/4*3),"")</f>
        <v>22.875</v>
      </c>
      <c r="BJ15" s="5">
        <v>0</v>
      </c>
      <c r="BK15" s="5">
        <v>9.5</v>
      </c>
      <c r="BL15" s="5">
        <v>12</v>
      </c>
      <c r="BM15" s="5">
        <v>9</v>
      </c>
      <c r="BN15" s="20">
        <f>IF(AND(BO15&lt;&gt;"",BO15&lt;&gt;"+++",BO15&gt;=17.5),ROUND(BO15,0),"")</f>
      </c>
      <c r="BO15" s="5">
        <f>IF(BP15&lt;&gt;"",IF(BP15="*","+++",SUM(BP15:BQ15)/2*3),"")</f>
      </c>
      <c r="BQ15" s="21"/>
      <c r="BR15" s="19">
        <f>IF(AND(BS15&lt;&gt;"",BS15&lt;&gt;"+++",BS15&gt;=17.5),ROUND(BS15,0),"")</f>
      </c>
      <c r="BS15" s="5">
        <f>IF(BT15&lt;&gt;"",IF(BT15="*","+++",SUM(BT15:BW15)/4*3),"")</f>
      </c>
      <c r="BX15" s="20">
        <f>IF(AND(BY15&lt;&gt;"",BY15&lt;&gt;"+++",BY15&gt;=17.5),ROUND(BY15,0),"")</f>
      </c>
      <c r="BY15" s="5">
        <f>IF(BZ15&lt;&gt;"",IF(BZ15="*","+++",SUM(BZ15:CA15)/2*3),"")</f>
      </c>
      <c r="CA15" s="21"/>
      <c r="CB15" s="19">
        <f>IF(AND(CC15&lt;&gt;"",CC15&lt;&gt;"+++",CC15&gt;=17.5),ROUND(CC15,0),"")</f>
      </c>
      <c r="CC15" s="5">
        <f>IF(CD15&lt;&gt;"",IF(CD15="*","+++",SUM(CD15:CG15)/4*3),"")</f>
      </c>
      <c r="CH15" s="20">
        <f>IF(AND(CI15&lt;&gt;"",CI15&lt;&gt;"+++",CI15&gt;=17.5),ROUND(CI15,0),"")</f>
      </c>
      <c r="CI15" s="5">
        <f>IF(CJ15&lt;&gt;"",IF(CJ15="*","+++",SUM(CJ15:CK15)/2*3),"")</f>
      </c>
      <c r="CK15" s="21"/>
    </row>
    <row r="16" spans="1:89" ht="12.75">
      <c r="A16" s="3" t="s">
        <v>32</v>
      </c>
      <c r="B16" s="9">
        <f>IF(AND(D16&lt;&gt;"",E16&lt;&gt;""),MIN(30,ROUND((D16+E16)/2,0)),"")</f>
        <v>27</v>
      </c>
      <c r="C16" s="9">
        <f>IF(B16=30,IF(ROUND((D16+E16)/2,0)&gt;31,"SI",""),"")</f>
      </c>
      <c r="D16" s="29">
        <f>IF(OR(F16&lt;&gt;"",P16&lt;&gt;"",Z16&lt;&gt;"",AN16&lt;&gt;"",AX16&lt;&gt;"",BH16&lt;&gt;"",BR16&lt;&gt;"",CB16&lt;&gt;""),MAX(G16,Q16,AA16,AO16,AY16,BI16,BS16,CC16),"")</f>
        <v>22.125</v>
      </c>
      <c r="E16" s="29">
        <f>IF(OR(L16&lt;&gt;"",V16&lt;&gt;"",AF16&lt;&gt;"",AJ16&lt;&gt;"",AT16&lt;&gt;"",BD16&lt;&gt;"",BN16&lt;&gt;"",BX16&lt;&gt;"",CH16&lt;&gt;""),MAX(M16,W16,AG16,AK16,AU16,BE16,BO16,BY16,CI16),"")</f>
        <v>32.25</v>
      </c>
      <c r="F16" s="19">
        <f>IF(AND(G16&lt;&gt;"",G16&lt;&gt;"+++",G16&gt;=17.5),ROUND(G16,0),"")</f>
        <v>22</v>
      </c>
      <c r="G16" s="5">
        <f>IF(H16&lt;&gt;"",IF(H16="*","+++",SUM(H16:K16)/4*3),"")</f>
        <v>22.125</v>
      </c>
      <c r="H16" s="5">
        <v>6</v>
      </c>
      <c r="I16" s="5">
        <v>11.5</v>
      </c>
      <c r="J16" s="5">
        <v>6</v>
      </c>
      <c r="K16" s="5">
        <v>6</v>
      </c>
      <c r="L16" s="20">
        <f>IF(AND(M16&lt;&gt;"",M16&lt;&gt;"+++",M16&gt;=17.5),ROUND(M16,0),"")</f>
      </c>
      <c r="M16" s="5">
        <f>IF(N16&lt;&gt;"",IF(N16="*","+++",SUM(N16:O16)/2*3),"")</f>
        <v>0.75</v>
      </c>
      <c r="N16" s="5">
        <v>0.5</v>
      </c>
      <c r="O16" s="21"/>
      <c r="P16" s="19">
        <f>IF(AND(Q16&lt;&gt;"",Q16&lt;&gt;"+++",Q16&gt;=17.5),ROUND(Q16,0),"")</f>
      </c>
      <c r="Q16" s="5">
        <f>IF(R16&lt;&gt;"",IF(R16="*","+++",SUM(R16:U16)/4*3),"")</f>
      </c>
      <c r="V16" s="20">
        <f>IF(AND(W16&lt;&gt;"",W16&lt;&gt;"+++",W16&gt;=17.5),ROUND(W16,0),"")</f>
      </c>
      <c r="W16" s="5">
        <f>IF(X16&lt;&gt;"",IF(X16="*","+++",SUM(X16:Y16)/2*3),"")</f>
      </c>
      <c r="Y16" s="21"/>
      <c r="Z16" s="19">
        <f>IF(AND(AA16&lt;&gt;"",AA16&lt;&gt;"+++",AA16&gt;=17.5),ROUND(AA16,0),"")</f>
      </c>
      <c r="AA16" s="5">
        <f>IF(AB16&lt;&gt;"",IF(AB16="*","+++",SUM(AB16:AE16)/4*3),"")</f>
      </c>
      <c r="AF16" s="20">
        <f>IF(AND(AG16&lt;&gt;"",AG16&lt;&gt;"+++",AG16&gt;=17.5),ROUND(AG16,0),"")</f>
        <v>18</v>
      </c>
      <c r="AG16" s="5">
        <f>IF(AH16&lt;&gt;"",IF(AH16="*","+++",SUM(AH16:AI16)/2*3),"")</f>
        <v>18</v>
      </c>
      <c r="AH16" s="5">
        <v>6</v>
      </c>
      <c r="AI16" s="21">
        <v>6</v>
      </c>
      <c r="AJ16" s="20">
        <f>IF(AND(AK16&lt;&gt;"",AK16&lt;&gt;"+++",AK16&gt;=17.5),ROUND(AK16,0),"")</f>
        <v>32</v>
      </c>
      <c r="AK16" s="5">
        <f>IF(AL16&lt;&gt;"",IF(AL16="*","+++",SUM(AL16:AM16)/2*3),"")</f>
        <v>32.25</v>
      </c>
      <c r="AL16" s="5">
        <v>10</v>
      </c>
      <c r="AM16" s="21">
        <v>11.5</v>
      </c>
      <c r="AN16" s="19">
        <f>IF(AND(AO16&lt;&gt;"",AO16&lt;&gt;"+++",AO16&gt;=17.5),ROUND(AO16,0),"")</f>
      </c>
      <c r="AO16" s="5">
        <f>IF(AP16&lt;&gt;"",IF(AP16="*","+++",SUM(AP16:AS16)/4*3),"")</f>
      </c>
      <c r="AT16" s="20">
        <f>IF(AND(AU16&lt;&gt;"",AU16&lt;&gt;"+++",AU16&gt;=17.5),ROUND(AU16,0),"")</f>
      </c>
      <c r="AU16" s="5">
        <f>IF(AV16&lt;&gt;"",IF(AV16="*","+++",SUM(AV16:AW16)/2*3),"")</f>
      </c>
      <c r="AW16" s="21"/>
      <c r="AX16" s="19">
        <f>IF(AND(AY16&lt;&gt;"",AY16&lt;&gt;"+++",AY16&gt;=17.5),ROUND(AY16,0),"")</f>
      </c>
      <c r="AY16" s="5">
        <f>IF(AZ16&lt;&gt;"",IF(AZ16="*","+++",SUM(AZ16:BC16)/4*3),"")</f>
      </c>
      <c r="BD16" s="20">
        <f>IF(AND(BE16&lt;&gt;"",BE16&lt;&gt;"+++",BE16&gt;=17.5),ROUND(BE16,0),"")</f>
      </c>
      <c r="BE16" s="5">
        <f>IF(BF16&lt;&gt;"",IF(BF16="*","+++",SUM(BF16:BG16)/2*3),"")</f>
      </c>
      <c r="BG16" s="21"/>
      <c r="BH16" s="19">
        <f>IF(AND(BI16&lt;&gt;"",BI16&lt;&gt;"+++",BI16&gt;=17.5),ROUND(BI16,0),"")</f>
      </c>
      <c r="BI16" s="5">
        <f>IF(BJ16&lt;&gt;"",IF(BJ16="*","+++",SUM(BJ16:BM16)/4*3),"")</f>
      </c>
      <c r="BN16" s="20">
        <f>IF(AND(BO16&lt;&gt;"",BO16&lt;&gt;"+++",BO16&gt;=17.5),ROUND(BO16,0),"")</f>
      </c>
      <c r="BO16" s="5">
        <f>IF(BP16&lt;&gt;"",IF(BP16="*","+++",SUM(BP16:BQ16)/2*3),"")</f>
      </c>
      <c r="BQ16" s="21"/>
      <c r="BR16" s="19">
        <f>IF(AND(BS16&lt;&gt;"",BS16&lt;&gt;"+++",BS16&gt;=17.5),ROUND(BS16,0),"")</f>
      </c>
      <c r="BS16" s="5">
        <f>IF(BT16&lt;&gt;"",IF(BT16="*","+++",SUM(BT16:BW16)/4*3),"")</f>
      </c>
      <c r="BX16" s="20">
        <f>IF(AND(BY16&lt;&gt;"",BY16&lt;&gt;"+++",BY16&gt;=17.5),ROUND(BY16,0),"")</f>
      </c>
      <c r="BY16" s="5">
        <f>IF(BZ16&lt;&gt;"",IF(BZ16="*","+++",SUM(BZ16:CA16)/2*3),"")</f>
      </c>
      <c r="CA16" s="21"/>
      <c r="CB16" s="19">
        <f>IF(AND(CC16&lt;&gt;"",CC16&lt;&gt;"+++",CC16&gt;=17.5),ROUND(CC16,0),"")</f>
      </c>
      <c r="CC16" s="5">
        <f>IF(CD16&lt;&gt;"",IF(CD16="*","+++",SUM(CD16:CG16)/4*3),"")</f>
      </c>
      <c r="CH16" s="20">
        <f>IF(AND(CI16&lt;&gt;"",CI16&lt;&gt;"+++",CI16&gt;=17.5),ROUND(CI16,0),"")</f>
      </c>
      <c r="CI16" s="5">
        <f>IF(CJ16&lt;&gt;"",IF(CJ16="*","+++",SUM(CJ16:CK16)/2*3),"")</f>
      </c>
      <c r="CK16" s="21"/>
    </row>
    <row r="17" spans="1:89" ht="12.75">
      <c r="A17" s="3" t="s">
        <v>20</v>
      </c>
      <c r="B17" s="9">
        <f>IF(AND(D17&lt;&gt;"",E17&lt;&gt;""),MIN(30,ROUND((D17+E17)/2,0)),"")</f>
        <v>23</v>
      </c>
      <c r="C17" s="9">
        <f>IF(B17=30,IF(ROUND((D17+E17)/2,0)&gt;31,"SI",""),"")</f>
      </c>
      <c r="D17" s="29">
        <f>IF(OR(F17&lt;&gt;"",P17&lt;&gt;"",Z17&lt;&gt;"",AN17&lt;&gt;"",AX17&lt;&gt;"",BH17&lt;&gt;"",BR17&lt;&gt;"",CB17&lt;&gt;""),MAX(G17,Q17,AA17,AO17,AY17,BI17,BS17,CC17),"")</f>
        <v>21.75</v>
      </c>
      <c r="E17" s="29">
        <f>IF(OR(L17&lt;&gt;"",V17&lt;&gt;"",AF17&lt;&gt;"",AJ17&lt;&gt;"",AT17&lt;&gt;"",BD17&lt;&gt;"",BN17&lt;&gt;"",BX17&lt;&gt;"",CH17&lt;&gt;""),MAX(M17,W17,AG17,AK17,AU17,BE17,BO17,BY17,CI17),"")</f>
        <v>23.25</v>
      </c>
      <c r="F17" s="19">
        <f>IF(AND(G17&lt;&gt;"",G17&lt;&gt;"+++",G17&gt;=17.5),ROUND(G17,0),"")</f>
        <v>22</v>
      </c>
      <c r="G17" s="5">
        <f>IF(H17&lt;&gt;"",IF(H17="*","+++",SUM(H17:K17)/4*3),"")</f>
        <v>21.75</v>
      </c>
      <c r="H17" s="5">
        <v>12</v>
      </c>
      <c r="I17" s="5">
        <v>6</v>
      </c>
      <c r="J17" s="5">
        <v>8</v>
      </c>
      <c r="K17" s="5">
        <v>3</v>
      </c>
      <c r="L17" s="20">
        <f>IF(AND(M17&lt;&gt;"",M17&lt;&gt;"+++",M17&gt;=17.5),ROUND(M17,0),"")</f>
      </c>
      <c r="M17" s="5">
        <f>IF(N17&lt;&gt;"",IF(N17="*","+++",SUM(N17:O17)/2*3),"")</f>
        <v>7.5</v>
      </c>
      <c r="N17" s="5">
        <v>4.5</v>
      </c>
      <c r="O17" s="21">
        <v>0.5</v>
      </c>
      <c r="P17" s="19">
        <f>IF(AND(Q17&lt;&gt;"",Q17&lt;&gt;"+++",Q17&gt;=17.5),ROUND(Q17,0),"")</f>
      </c>
      <c r="Q17" s="5">
        <f>IF(R17&lt;&gt;"",IF(R17="*","+++",SUM(R17:U17)/4*3),"")</f>
      </c>
      <c r="V17" s="20">
        <f>IF(AND(W17&lt;&gt;"",W17&lt;&gt;"+++",W17&gt;=17.5),ROUND(W17,0),"")</f>
      </c>
      <c r="W17" s="5">
        <f>IF(X17&lt;&gt;"",IF(X17="*","+++",SUM(X17:Y17)/2*3),"")</f>
      </c>
      <c r="Y17" s="21"/>
      <c r="Z17" s="19">
        <f>IF(AND(AA17&lt;&gt;"",AA17&lt;&gt;"+++",AA17&gt;=17.5),ROUND(AA17,0),"")</f>
      </c>
      <c r="AA17" s="5">
        <f>IF(AB17&lt;&gt;"",IF(AB17="*","+++",SUM(AB17:AE17)/4*3),"")</f>
      </c>
      <c r="AF17" s="20">
        <f>IF(AND(AG17&lt;&gt;"",AG17&lt;&gt;"+++",AG17&gt;=17.5),ROUND(AG17,0),"")</f>
        <v>23</v>
      </c>
      <c r="AG17" s="5">
        <f>IF(AH17&lt;&gt;"",IF(AH17="*","+++",SUM(AH17:AI17)/2*3),"")</f>
        <v>23.25</v>
      </c>
      <c r="AH17" s="5">
        <v>8.5</v>
      </c>
      <c r="AI17" s="21">
        <v>7</v>
      </c>
      <c r="AJ17" s="20">
        <f>IF(AND(AK17&lt;&gt;"",AK17&lt;&gt;"+++",AK17&gt;=17.5),ROUND(AK17,0),"")</f>
      </c>
      <c r="AK17" s="5">
        <f>IF(AL17&lt;&gt;"",IF(AL17="*","+++",SUM(AL17:AM17)/2*3),"")</f>
      </c>
      <c r="AM17" s="21"/>
      <c r="AN17" s="19">
        <f>IF(AND(AO17&lt;&gt;"",AO17&lt;&gt;"+++",AO17&gt;=17.5),ROUND(AO17,0),"")</f>
      </c>
      <c r="AO17" s="5">
        <f>IF(AP17&lt;&gt;"",IF(AP17="*","+++",SUM(AP17:AS17)/4*3),"")</f>
      </c>
      <c r="AT17" s="20">
        <f>IF(AND(AU17&lt;&gt;"",AU17&lt;&gt;"+++",AU17&gt;=17.5),ROUND(AU17,0),"")</f>
      </c>
      <c r="AU17" s="5">
        <f>IF(AV17&lt;&gt;"",IF(AV17="*","+++",SUM(AV17:AW17)/2*3),"")</f>
      </c>
      <c r="AW17" s="21"/>
      <c r="AX17" s="19">
        <f>IF(AND(AY17&lt;&gt;"",AY17&lt;&gt;"+++",AY17&gt;=17.5),ROUND(AY17,0),"")</f>
      </c>
      <c r="AY17" s="5">
        <f>IF(AZ17&lt;&gt;"",IF(AZ17="*","+++",SUM(AZ17:BC17)/4*3),"")</f>
      </c>
      <c r="BD17" s="20">
        <f>IF(AND(BE17&lt;&gt;"",BE17&lt;&gt;"+++",BE17&gt;=17.5),ROUND(BE17,0),"")</f>
      </c>
      <c r="BE17" s="5">
        <f>IF(BF17&lt;&gt;"",IF(BF17="*","+++",SUM(BF17:BG17)/2*3),"")</f>
      </c>
      <c r="BG17" s="21"/>
      <c r="BH17" s="19">
        <f>IF(AND(BI17&lt;&gt;"",BI17&lt;&gt;"+++",BI17&gt;=17.5),ROUND(BI17,0),"")</f>
      </c>
      <c r="BI17" s="5">
        <f>IF(BJ17&lt;&gt;"",IF(BJ17="*","+++",SUM(BJ17:BM17)/4*3),"")</f>
      </c>
      <c r="BN17" s="20">
        <f>IF(AND(BO17&lt;&gt;"",BO17&lt;&gt;"+++",BO17&gt;=17.5),ROUND(BO17,0),"")</f>
      </c>
      <c r="BO17" s="5">
        <f>IF(BP17&lt;&gt;"",IF(BP17="*","+++",SUM(BP17:BQ17)/2*3),"")</f>
      </c>
      <c r="BQ17" s="21"/>
      <c r="BR17" s="19">
        <f>IF(AND(BS17&lt;&gt;"",BS17&lt;&gt;"+++",BS17&gt;=17.5),ROUND(BS17,0),"")</f>
      </c>
      <c r="BS17" s="5">
        <f>IF(BT17&lt;&gt;"",IF(BT17="*","+++",SUM(BT17:BW17)/4*3),"")</f>
      </c>
      <c r="BX17" s="20">
        <f>IF(AND(BY17&lt;&gt;"",BY17&lt;&gt;"+++",BY17&gt;=17.5),ROUND(BY17,0),"")</f>
      </c>
      <c r="BY17" s="5">
        <f>IF(BZ17&lt;&gt;"",IF(BZ17="*","+++",SUM(BZ17:CA17)/2*3),"")</f>
      </c>
      <c r="CA17" s="21"/>
      <c r="CB17" s="19">
        <f>IF(AND(CC17&lt;&gt;"",CC17&lt;&gt;"+++",CC17&gt;=17.5),ROUND(CC17,0),"")</f>
      </c>
      <c r="CC17" s="5">
        <f>IF(CD17&lt;&gt;"",IF(CD17="*","+++",SUM(CD17:CG17)/4*3),"")</f>
      </c>
      <c r="CH17" s="20">
        <f>IF(AND(CI17&lt;&gt;"",CI17&lt;&gt;"+++",CI17&gt;=17.5),ROUND(CI17,0),"")</f>
      </c>
      <c r="CI17" s="5">
        <f>IF(CJ17&lt;&gt;"",IF(CJ17="*","+++",SUM(CJ17:CK17)/2*3),"")</f>
      </c>
      <c r="CK17" s="21"/>
    </row>
    <row r="18" spans="1:89" ht="12.75">
      <c r="A18" s="3" t="s">
        <v>33</v>
      </c>
      <c r="B18" s="9">
        <f>IF(AND(D18&lt;&gt;"",E18&lt;&gt;""),MIN(30,ROUND((D18+E18)/2,0)),"")</f>
      </c>
      <c r="C18" s="9">
        <f>IF(B18=30,IF(ROUND((D18+E18)/2,0)&gt;31,"SI",""),"")</f>
      </c>
      <c r="D18" s="29">
        <f>IF(OR(F18&lt;&gt;"",P18&lt;&gt;"",Z18&lt;&gt;"",AN18&lt;&gt;"",AX18&lt;&gt;"",BH18&lt;&gt;"",BR18&lt;&gt;"",CB18&lt;&gt;""),MAX(G18,Q18,AA18,AO18,AY18,BI18,BS18,CC18),"")</f>
      </c>
      <c r="E18" s="29">
        <f>IF(OR(L18&lt;&gt;"",V18&lt;&gt;"",AF18&lt;&gt;"",AJ18&lt;&gt;"",AT18&lt;&gt;"",BD18&lt;&gt;"",BN18&lt;&gt;"",BX18&lt;&gt;"",CH18&lt;&gt;""),MAX(M18,W18,AG18,AK18,AU18,BE18,BO18,BY18,CI18),"")</f>
        <v>19.5</v>
      </c>
      <c r="F18" s="19">
        <f>IF(AND(G18&lt;&gt;"",G18&lt;&gt;"+++",G18&gt;=17.5),ROUND(G18,0),"")</f>
      </c>
      <c r="G18" s="5">
        <f>IF(H18&lt;&gt;"",IF(H18="*","+++",SUM(H18:K18)/4*3),"")</f>
        <v>13.125</v>
      </c>
      <c r="H18" s="5">
        <v>2.5</v>
      </c>
      <c r="I18" s="5">
        <v>4</v>
      </c>
      <c r="J18" s="5">
        <v>8.5</v>
      </c>
      <c r="K18" s="5">
        <v>2.5</v>
      </c>
      <c r="L18" s="20">
        <f>IF(AND(M18&lt;&gt;"",M18&lt;&gt;"+++",M18&gt;=17.5),ROUND(M18,0),"")</f>
      </c>
      <c r="M18" s="5">
        <f>IF(N18&lt;&gt;"",IF(N18="*","+++",SUM(N18:O18)/2*3),"")</f>
        <v>0</v>
      </c>
      <c r="N18" s="5">
        <v>0</v>
      </c>
      <c r="O18" s="21">
        <v>0</v>
      </c>
      <c r="P18" s="19">
        <f>IF(AND(Q18&lt;&gt;"",Q18&lt;&gt;"+++",Q18&gt;=17.5),ROUND(Q18,0),"")</f>
      </c>
      <c r="Q18" s="5">
        <f>IF(R18&lt;&gt;"",IF(R18="*","+++",SUM(R18:U18)/4*3),"")</f>
      </c>
      <c r="V18" s="20">
        <f>IF(AND(W18&lt;&gt;"",W18&lt;&gt;"+++",W18&gt;=17.5),ROUND(W18,0),"")</f>
      </c>
      <c r="W18" s="5">
        <f>IF(X18&lt;&gt;"",IF(X18="*","+++",SUM(X18:Y18)/2*3),"")</f>
      </c>
      <c r="Y18" s="21"/>
      <c r="Z18" s="19">
        <f>IF(AND(AA18&lt;&gt;"",AA18&lt;&gt;"+++",AA18&gt;=17.5),ROUND(AA18,0),"")</f>
      </c>
      <c r="AA18" s="5">
        <f>IF(AB18&lt;&gt;"",IF(AB18="*","+++",SUM(AB18:AE18)/4*3),"")</f>
        <v>10.875</v>
      </c>
      <c r="AB18" s="5">
        <v>1</v>
      </c>
      <c r="AC18" s="5">
        <v>8.5</v>
      </c>
      <c r="AD18" s="5">
        <v>2.5</v>
      </c>
      <c r="AE18" s="5">
        <v>2.5</v>
      </c>
      <c r="AF18" s="20">
        <f>IF(AND(AG18&lt;&gt;"",AG18&lt;&gt;"+++",AG18&gt;=17.5),ROUND(AG18,0),"")</f>
      </c>
      <c r="AG18" s="5">
        <f>IF(AH18&lt;&gt;"",IF(AH18="*","+++",SUM(AH18:AI18)/2*3),"")</f>
        <v>4.5</v>
      </c>
      <c r="AH18" s="5">
        <v>3</v>
      </c>
      <c r="AI18" s="21">
        <v>0</v>
      </c>
      <c r="AJ18" s="20">
        <f>IF(AND(AK18&lt;&gt;"",AK18&lt;&gt;"+++",AK18&gt;=17.5),ROUND(AK18,0),"")</f>
      </c>
      <c r="AK18" s="5">
        <f>IF(AL18&lt;&gt;"",IF(AL18="*","+++",SUM(AL18:AM18)/2*3),"")</f>
        <v>10.5</v>
      </c>
      <c r="AL18" s="5">
        <v>3.5</v>
      </c>
      <c r="AM18" s="21">
        <v>3.5</v>
      </c>
      <c r="AN18" s="19">
        <f>IF(AND(AO18&lt;&gt;"",AO18&lt;&gt;"+++",AO18&gt;=17.5),ROUND(AO18,0),"")</f>
      </c>
      <c r="AO18" s="5">
        <f>IF(AP18&lt;&gt;"",IF(AP18="*","+++",SUM(AP18:AS18)/4*3),"")</f>
      </c>
      <c r="AT18" s="20">
        <f>IF(AND(AU18&lt;&gt;"",AU18&lt;&gt;"+++",AU18&gt;=17.5),ROUND(AU18,0),"")</f>
      </c>
      <c r="AU18" s="5">
        <f>IF(AV18&lt;&gt;"",IF(AV18="*","+++",SUM(AV18:AW18)/2*3),"")</f>
      </c>
      <c r="AW18" s="21"/>
      <c r="AX18" s="19">
        <f>IF(AND(AY18&lt;&gt;"",AY18&lt;&gt;"+++",AY18&gt;=17.5),ROUND(AY18,0),"")</f>
      </c>
      <c r="AY18" s="5">
        <f>IF(AZ18&lt;&gt;"",IF(AZ18="*","+++",SUM(AZ18:BC18)/4*3),"")</f>
      </c>
      <c r="BD18" s="20">
        <f>IF(AND(BE18&lt;&gt;"",BE18&lt;&gt;"+++",BE18&gt;=17.5),ROUND(BE18,0),"")</f>
        <v>20</v>
      </c>
      <c r="BE18" s="5">
        <f>IF(BF18&lt;&gt;"",IF(BF18="*","+++",SUM(BF18:BG18)/2*3),"")</f>
        <v>19.5</v>
      </c>
      <c r="BF18" s="5">
        <v>6.5</v>
      </c>
      <c r="BG18" s="21">
        <v>6.5</v>
      </c>
      <c r="BH18" s="19">
        <f>IF(AND(BI18&lt;&gt;"",BI18&lt;&gt;"+++",BI18&gt;=17.5),ROUND(BI18,0),"")</f>
      </c>
      <c r="BI18" s="5">
        <f>IF(BJ18&lt;&gt;"",IF(BJ18="*","+++",SUM(BJ18:BM18)/4*3),"")</f>
        <v>11.625</v>
      </c>
      <c r="BJ18" s="5">
        <v>1</v>
      </c>
      <c r="BK18" s="5">
        <v>10</v>
      </c>
      <c r="BL18" s="5">
        <v>2</v>
      </c>
      <c r="BM18" s="5">
        <v>2.5</v>
      </c>
      <c r="BN18" s="20">
        <f>IF(AND(BO18&lt;&gt;"",BO18&lt;&gt;"+++",BO18&gt;=17.5),ROUND(BO18,0),"")</f>
      </c>
      <c r="BO18" s="5">
        <f>IF(BP18&lt;&gt;"",IF(BP18="*","+++",SUM(BP18:BQ18)/2*3),"")</f>
      </c>
      <c r="BQ18" s="21"/>
      <c r="BR18" s="19">
        <f>IF(AND(BS18&lt;&gt;"",BS18&lt;&gt;"+++",BS18&gt;=17.5),ROUND(BS18,0),"")</f>
      </c>
      <c r="BS18" s="5">
        <f>IF(BT18&lt;&gt;"",IF(BT18="*","+++",SUM(BT18:BW18)/4*3),"")</f>
        <v>10.875</v>
      </c>
      <c r="BT18" s="5">
        <v>3.5</v>
      </c>
      <c r="BU18" s="5">
        <v>6</v>
      </c>
      <c r="BV18" s="5">
        <v>1.5</v>
      </c>
      <c r="BW18" s="5">
        <v>3.5</v>
      </c>
      <c r="BX18" s="20">
        <f>IF(AND(BY18&lt;&gt;"",BY18&lt;&gt;"+++",BY18&gt;=17.5),ROUND(BY18,0),"")</f>
      </c>
      <c r="BY18" s="5">
        <f>IF(BZ18&lt;&gt;"",IF(BZ18="*","+++",SUM(BZ18:CA18)/2*3),"")</f>
      </c>
      <c r="CA18" s="21"/>
      <c r="CB18" s="19">
        <f>IF(AND(CC18&lt;&gt;"",CC18&lt;&gt;"+++",CC18&gt;=17.5),ROUND(CC18,0),"")</f>
      </c>
      <c r="CC18" s="5">
        <f>IF(CD18&lt;&gt;"",IF(CD18="*","+++",SUM(CD18:CG18)/4*3),"")</f>
        <v>10.875</v>
      </c>
      <c r="CD18" s="5">
        <v>5.5</v>
      </c>
      <c r="CE18" s="5">
        <v>2</v>
      </c>
      <c r="CF18" s="5">
        <v>2.5</v>
      </c>
      <c r="CG18" s="5">
        <v>4.5</v>
      </c>
      <c r="CH18" s="20">
        <f>IF(AND(CI18&lt;&gt;"",CI18&lt;&gt;"+++",CI18&gt;=17.5),ROUND(CI18,0),"")</f>
      </c>
      <c r="CI18" s="5">
        <f>IF(CJ18&lt;&gt;"",IF(CJ18="*","+++",SUM(CJ18:CK18)/2*3),"")</f>
      </c>
      <c r="CK18" s="21"/>
    </row>
    <row r="19" spans="1:89" ht="12.75">
      <c r="A19" s="14" t="s">
        <v>94</v>
      </c>
      <c r="B19" s="9">
        <f>IF(AND(D19&lt;&gt;"",E19&lt;&gt;""),MIN(30,ROUND((D19+E19)/2,0)),"")</f>
      </c>
      <c r="C19" s="9">
        <f>IF(B19=30,IF(ROUND((D19+E19)/2,0)&gt;31,"SI",""),"")</f>
      </c>
      <c r="D19" s="29">
        <f>IF(OR(F19&lt;&gt;"",P19&lt;&gt;"",Z19&lt;&gt;"",AN19&lt;&gt;"",AX19&lt;&gt;"",BH19&lt;&gt;"",BR19&lt;&gt;"",CB19&lt;&gt;""),MAX(G19,Q19,AA19,AO19,AY19,BI19,BS19,CC19),"")</f>
      </c>
      <c r="E19" s="29">
        <f>IF(OR(L19&lt;&gt;"",V19&lt;&gt;"",AF19&lt;&gt;"",AJ19&lt;&gt;"",AT19&lt;&gt;"",BD19&lt;&gt;"",BN19&lt;&gt;"",BX19&lt;&gt;"",CH19&lt;&gt;""),MAX(M19,W19,AG19,AK19,AU19,BE19,BO19,BY19,CI19),"")</f>
      </c>
      <c r="F19" s="19">
        <f>IF(AND(G19&lt;&gt;"",G19&lt;&gt;"+++",G19&gt;=17.5),ROUND(G19,0),"")</f>
      </c>
      <c r="G19" s="5">
        <f>IF(H19&lt;&gt;"",IF(H19="*","+++",SUM(H19:K19)/4*3),"")</f>
      </c>
      <c r="L19" s="20">
        <f>IF(AND(M19&lt;&gt;"",M19&lt;&gt;"+++",M19&gt;=17.5),ROUND(M19,0),"")</f>
      </c>
      <c r="M19" s="5">
        <f>IF(N19&lt;&gt;"",IF(N19="*","+++",SUM(N19:O19)/2*3),"")</f>
      </c>
      <c r="O19" s="21"/>
      <c r="P19" s="19">
        <f>IF(AND(Q19&lt;&gt;"",Q19&lt;&gt;"+++",Q19&gt;=17.5),ROUND(Q19,0),"")</f>
      </c>
      <c r="Q19" s="5">
        <f>IF(R19&lt;&gt;"",IF(R19="*","+++",SUM(R19:U19)/4*3),"")</f>
      </c>
      <c r="V19" s="20">
        <f>IF(AND(W19&lt;&gt;"",W19&lt;&gt;"+++",W19&gt;=17.5),ROUND(W19,0),"")</f>
      </c>
      <c r="W19" s="5">
        <f>IF(X19&lt;&gt;"",IF(X19="*","+++",SUM(X19:Y19)/2*3),"")</f>
      </c>
      <c r="Y19" s="21"/>
      <c r="Z19" s="19">
        <f>IF(AND(AA19&lt;&gt;"",AA19&lt;&gt;"+++",AA19&gt;=17.5),ROUND(AA19,0),"")</f>
      </c>
      <c r="AA19" s="5">
        <f>IF(AB19&lt;&gt;"",IF(AB19="*","+++",SUM(AB19:AE19)/4*3),"")</f>
      </c>
      <c r="AF19" s="20">
        <f>IF(AND(AG19&lt;&gt;"",AG19&lt;&gt;"+++",AG19&gt;=17.5),ROUND(AG19,0),"")</f>
      </c>
      <c r="AG19" s="5">
        <f>IF(AH19&lt;&gt;"",IF(AH19="*","+++",SUM(AH19:AI19)/2*3),"")</f>
      </c>
      <c r="AI19" s="21"/>
      <c r="AJ19" s="20">
        <f>IF(AND(AK19&lt;&gt;"",AK19&lt;&gt;"+++",AK19&gt;=17.5),ROUND(AK19,0),"")</f>
      </c>
      <c r="AK19" s="5">
        <f>IF(AL19&lt;&gt;"",IF(AL19="*","+++",SUM(AL19:AM19)/2*3),"")</f>
      </c>
      <c r="AM19" s="21"/>
      <c r="AN19" s="19">
        <f>IF(AND(AO19&lt;&gt;"",AO19&lt;&gt;"+++",AO19&gt;=17.5),ROUND(AO19,0),"")</f>
      </c>
      <c r="AO19" s="5">
        <f>IF(AP19&lt;&gt;"",IF(AP19="*","+++",SUM(AP19:AS19)/4*3),"")</f>
      </c>
      <c r="AT19" s="20">
        <f>IF(AND(AU19&lt;&gt;"",AU19&lt;&gt;"+++",AU19&gt;=17.5),ROUND(AU19,0),"")</f>
      </c>
      <c r="AU19" s="5">
        <f>IF(AV19&lt;&gt;"",IF(AV19="*","+++",SUM(AV19:AW19)/2*3),"")</f>
      </c>
      <c r="AW19" s="21"/>
      <c r="AX19" s="19">
        <f>IF(AND(AY19&lt;&gt;"",AY19&lt;&gt;"+++",AY19&gt;=17.5),ROUND(AY19,0),"")</f>
      </c>
      <c r="AY19" s="5">
        <f>IF(AZ19&lt;&gt;"",IF(AZ19="*","+++",SUM(AZ19:BC19)/4*3),"")</f>
      </c>
      <c r="BD19" s="20">
        <f>IF(AND(BE19&lt;&gt;"",BE19&lt;&gt;"+++",BE19&gt;=17.5),ROUND(BE19,0),"")</f>
      </c>
      <c r="BE19" s="5">
        <f>IF(BF19&lt;&gt;"",IF(BF19="*","+++",SUM(BF19:BG19)/2*3),"")</f>
      </c>
      <c r="BG19" s="21"/>
      <c r="BH19" s="19">
        <f>IF(AND(BI19&lt;&gt;"",BI19&lt;&gt;"+++",BI19&gt;=17.5),ROUND(BI19,0),"")</f>
      </c>
      <c r="BI19" s="5">
        <f>IF(BJ19&lt;&gt;"",IF(BJ19="*","+++",SUM(BJ19:BM19)/4*3),"")</f>
      </c>
      <c r="BN19" s="20">
        <f>IF(AND(BO19&lt;&gt;"",BO19&lt;&gt;"+++",BO19&gt;=17.5),ROUND(BO19,0),"")</f>
      </c>
      <c r="BO19" s="5">
        <f>IF(BP19&lt;&gt;"",IF(BP19="*","+++",SUM(BP19:BQ19)/2*3),"")</f>
      </c>
      <c r="BQ19" s="21"/>
      <c r="BR19" s="19">
        <f>IF(AND(BS19&lt;&gt;"",BS19&lt;&gt;"+++",BS19&gt;=17.5),ROUND(BS19,0),"")</f>
      </c>
      <c r="BS19" s="5">
        <f>IF(BT19&lt;&gt;"",IF(BT19="*","+++",SUM(BT19:BW19)/4*3),"")</f>
      </c>
      <c r="BX19" s="20">
        <f>IF(AND(BY19&lt;&gt;"",BY19&lt;&gt;"+++",BY19&gt;=17.5),ROUND(BY19,0),"")</f>
      </c>
      <c r="BY19" s="5">
        <f>IF(BZ19&lt;&gt;"",IF(BZ19="*","+++",SUM(BZ19:CA19)/2*3),"")</f>
      </c>
      <c r="CA19" s="21"/>
      <c r="CB19" s="19">
        <f>IF(AND(CC19&lt;&gt;"",CC19&lt;&gt;"+++",CC19&gt;=17.5),ROUND(CC19,0),"")</f>
      </c>
      <c r="CC19" s="5">
        <f>IF(CD19&lt;&gt;"",IF(CD19="*","+++",SUM(CD19:CG19)/4*3),"")</f>
      </c>
      <c r="CH19" s="20">
        <f>IF(AND(CI19&lt;&gt;"",CI19&lt;&gt;"+++",CI19&gt;=17.5),ROUND(CI19,0),"")</f>
      </c>
      <c r="CI19" s="5">
        <f>IF(CJ19&lt;&gt;"",IF(CJ19="*","+++",SUM(CJ19:CK19)/2*3),"")</f>
      </c>
      <c r="CK19" s="21"/>
    </row>
    <row r="20" spans="1:89" ht="12.75">
      <c r="A20" s="3" t="s">
        <v>24</v>
      </c>
      <c r="B20" s="9">
        <f>IF(AND(D20&lt;&gt;"",E20&lt;&gt;""),MIN(30,ROUND((D20+E20)/2,0)),"")</f>
      </c>
      <c r="C20" s="9">
        <f>IF(B20=30,IF(ROUND((D20+E20)/2,0)&gt;31,"SI",""),"")</f>
      </c>
      <c r="D20" s="29">
        <f>IF(OR(F20&lt;&gt;"",P20&lt;&gt;"",Z20&lt;&gt;"",AN20&lt;&gt;"",AX20&lt;&gt;"",BH20&lt;&gt;"",BR20&lt;&gt;"",CB20&lt;&gt;""),MAX(G20,Q20,AA20,AO20,AY20,BI20,BS20,CC20),"")</f>
        <v>20.25</v>
      </c>
      <c r="E20" s="29">
        <f>IF(OR(L20&lt;&gt;"",V20&lt;&gt;"",AF20&lt;&gt;"",AJ20&lt;&gt;"",AT20&lt;&gt;"",BD20&lt;&gt;"",BN20&lt;&gt;"",BX20&lt;&gt;"",CH20&lt;&gt;""),MAX(M20,W20,AG20,AK20,AU20,BE20,BO20,BY20,CI20),"")</f>
      </c>
      <c r="F20" s="19">
        <f>IF(AND(G20&lt;&gt;"",G20&lt;&gt;"+++",G20&gt;=17.5),ROUND(G20,0),"")</f>
      </c>
      <c r="G20" s="5">
        <f>IF(H20&lt;&gt;"",IF(H20="*","+++",SUM(H20:K20)/4*3),"")</f>
      </c>
      <c r="L20" s="20">
        <f>IF(AND(M20&lt;&gt;"",M20&lt;&gt;"+++",M20&gt;=17.5),ROUND(M20,0),"")</f>
      </c>
      <c r="M20" s="5">
        <f>IF(N20&lt;&gt;"",IF(N20="*","+++",SUM(N20:O20)/2*3),"")</f>
      </c>
      <c r="O20" s="21"/>
      <c r="P20" s="19">
        <f>IF(AND(Q20&lt;&gt;"",Q20&lt;&gt;"+++",Q20&gt;=17.5),ROUND(Q20,0),"")</f>
      </c>
      <c r="Q20" s="5" t="str">
        <f>IF(R20&lt;&gt;"",IF(R20="*","+++",SUM(R20:U20)/4*3),"")</f>
        <v>+++</v>
      </c>
      <c r="R20" s="5" t="s">
        <v>100</v>
      </c>
      <c r="S20" s="5" t="s">
        <v>100</v>
      </c>
      <c r="T20" s="5" t="s">
        <v>100</v>
      </c>
      <c r="U20" s="5" t="s">
        <v>100</v>
      </c>
      <c r="V20" s="20">
        <f>IF(AND(W20&lt;&gt;"",W20&lt;&gt;"+++",W20&gt;=17.5),ROUND(W20,0),"")</f>
      </c>
      <c r="W20" s="5">
        <f>IF(X20&lt;&gt;"",IF(X20="*","+++",SUM(X20:Y20)/2*3),"")</f>
      </c>
      <c r="Y20" s="21"/>
      <c r="Z20" s="19">
        <f>IF(AND(AA20&lt;&gt;"",AA20&lt;&gt;"+++",AA20&gt;=17.5),ROUND(AA20,0),"")</f>
      </c>
      <c r="AA20" s="5">
        <f>IF(AB20&lt;&gt;"",IF(AB20="*","+++",SUM(AB20:AE20)/4*3),"")</f>
      </c>
      <c r="AF20" s="20">
        <f>IF(AND(AG20&lt;&gt;"",AG20&lt;&gt;"+++",AG20&gt;=17.5),ROUND(AG20,0),"")</f>
      </c>
      <c r="AG20" s="5">
        <f>IF(AH20&lt;&gt;"",IF(AH20="*","+++",SUM(AH20:AI20)/2*3),"")</f>
      </c>
      <c r="AI20" s="21"/>
      <c r="AJ20" s="20">
        <f>IF(AND(AK20&lt;&gt;"",AK20&lt;&gt;"+++",AK20&gt;=17.5),ROUND(AK20,0),"")</f>
      </c>
      <c r="AK20" s="5">
        <f>IF(AL20&lt;&gt;"",IF(AL20="*","+++",SUM(AL20:AM20)/2*3),"")</f>
      </c>
      <c r="AM20" s="21"/>
      <c r="AN20" s="19">
        <f>IF(AND(AO20&lt;&gt;"",AO20&lt;&gt;"+++",AO20&gt;=17.5),ROUND(AO20,0),"")</f>
      </c>
      <c r="AO20" s="5">
        <f>IF(AP20&lt;&gt;"",IF(AP20="*","+++",SUM(AP20:AS20)/4*3),"")</f>
      </c>
      <c r="AT20" s="20">
        <f>IF(AND(AU20&lt;&gt;"",AU20&lt;&gt;"+++",AU20&gt;=17.5),ROUND(AU20,0),"")</f>
      </c>
      <c r="AU20" s="5">
        <f>IF(AV20&lt;&gt;"",IF(AV20="*","+++",SUM(AV20:AW20)/2*3),"")</f>
      </c>
      <c r="AW20" s="21"/>
      <c r="AX20" s="19">
        <f>IF(AND(AY20&lt;&gt;"",AY20&lt;&gt;"+++",AY20&gt;=17.5),ROUND(AY20,0),"")</f>
      </c>
      <c r="AY20" s="5">
        <f>IF(AZ20&lt;&gt;"",IF(AZ20="*","+++",SUM(AZ20:BC20)/4*3),"")</f>
      </c>
      <c r="BD20" s="20">
        <f>IF(AND(BE20&lt;&gt;"",BE20&lt;&gt;"+++",BE20&gt;=17.5),ROUND(BE20,0),"")</f>
      </c>
      <c r="BE20" s="5">
        <f>IF(BF20&lt;&gt;"",IF(BF20="*","+++",SUM(BF20:BG20)/2*3),"")</f>
      </c>
      <c r="BG20" s="21"/>
      <c r="BH20" s="19">
        <f>IF(AND(BI20&lt;&gt;"",BI20&lt;&gt;"+++",BI20&gt;=17.5),ROUND(BI20,0),"")</f>
        <v>20</v>
      </c>
      <c r="BI20" s="5">
        <f>IF(BJ20&lt;&gt;"",IF(BJ20="*","+++",SUM(BJ20:BM20)/4*3),"")</f>
        <v>20.25</v>
      </c>
      <c r="BJ20" s="5">
        <v>4.5</v>
      </c>
      <c r="BK20" s="5">
        <v>7.5</v>
      </c>
      <c r="BL20" s="5">
        <v>5</v>
      </c>
      <c r="BM20" s="5">
        <v>10</v>
      </c>
      <c r="BN20" s="20">
        <f>IF(AND(BO20&lt;&gt;"",BO20&lt;&gt;"+++",BO20&gt;=17.5),ROUND(BO20,0),"")</f>
      </c>
      <c r="BO20" s="5">
        <f>IF(BP20&lt;&gt;"",IF(BP20="*","+++",SUM(BP20:BQ20)/2*3),"")</f>
      </c>
      <c r="BQ20" s="21"/>
      <c r="BR20" s="19">
        <f>IF(AND(BS20&lt;&gt;"",BS20&lt;&gt;"+++",BS20&gt;=17.5),ROUND(BS20,0),"")</f>
      </c>
      <c r="BS20" s="5">
        <f>IF(BT20&lt;&gt;"",IF(BT20="*","+++",SUM(BT20:BW20)/4*3),"")</f>
      </c>
      <c r="BX20" s="20">
        <f>IF(AND(BY20&lt;&gt;"",BY20&lt;&gt;"+++",BY20&gt;=17.5),ROUND(BY20,0),"")</f>
      </c>
      <c r="BY20" s="5">
        <f>IF(BZ20&lt;&gt;"",IF(BZ20="*","+++",SUM(BZ20:CA20)/2*3),"")</f>
        <v>16.5</v>
      </c>
      <c r="BZ20" s="5">
        <v>6</v>
      </c>
      <c r="CA20" s="21">
        <v>5</v>
      </c>
      <c r="CB20" s="19">
        <f>IF(AND(CC20&lt;&gt;"",CC20&lt;&gt;"+++",CC20&gt;=17.5),ROUND(CC20,0),"")</f>
      </c>
      <c r="CC20" s="5">
        <f>IF(CD20&lt;&gt;"",IF(CD20="*","+++",SUM(CD20:CG20)/4*3),"")</f>
      </c>
      <c r="CH20" s="20">
        <f>IF(AND(CI20&lt;&gt;"",CI20&lt;&gt;"+++",CI20&gt;=17.5),ROUND(CI20,0),"")</f>
      </c>
      <c r="CI20" s="5">
        <f>IF(CJ20&lt;&gt;"",IF(CJ20="*","+++",SUM(CJ20:CK20)/2*3),"")</f>
      </c>
      <c r="CK20" s="21"/>
    </row>
    <row r="21" spans="1:89" ht="12.75">
      <c r="A21" s="14" t="s">
        <v>96</v>
      </c>
      <c r="B21" s="9">
        <f>IF(AND(D21&lt;&gt;"",E21&lt;&gt;""),MIN(30,ROUND((D21+E21)/2,0)),"")</f>
        <v>25</v>
      </c>
      <c r="C21" s="9">
        <f>IF(B21=30,IF(ROUND((D21+E21)/2,0)&gt;31,"SI",""),"")</f>
      </c>
      <c r="D21" s="29">
        <f>IF(OR(F21&lt;&gt;"",P21&lt;&gt;"",Z21&lt;&gt;"",AN21&lt;&gt;"",AX21&lt;&gt;"",BH21&lt;&gt;"",BR21&lt;&gt;"",CB21&lt;&gt;""),MAX(G21,Q21,AA21,AO21,AY21,BI21,BS21,CC21),"")</f>
        <v>20.625</v>
      </c>
      <c r="E21" s="29">
        <f>IF(OR(L21&lt;&gt;"",V21&lt;&gt;"",AF21&lt;&gt;"",AJ21&lt;&gt;"",AT21&lt;&gt;"",BD21&lt;&gt;"",BN21&lt;&gt;"",BX21&lt;&gt;"",CH21&lt;&gt;""),MAX(M21,W21,AG21,AK21,AU21,BE21,BO21,BY21,CI21),"")</f>
        <v>30</v>
      </c>
      <c r="F21" s="19">
        <f>IF(AND(G21&lt;&gt;"",G21&lt;&gt;"+++",G21&gt;=17.5),ROUND(G21,0),"")</f>
      </c>
      <c r="G21" s="5">
        <f>IF(H21&lt;&gt;"",IF(H21="*","+++",SUM(H21:K21)/4*3),"")</f>
      </c>
      <c r="L21" s="20">
        <f>IF(AND(M21&lt;&gt;"",M21&lt;&gt;"+++",M21&gt;=17.5),ROUND(M21,0),"")</f>
      </c>
      <c r="M21" s="5">
        <f>IF(N21&lt;&gt;"",IF(N21="*","+++",SUM(N21:O21)/2*3),"")</f>
      </c>
      <c r="O21" s="21"/>
      <c r="P21" s="19">
        <f>IF(AND(Q21&lt;&gt;"",Q21&lt;&gt;"+++",Q21&gt;=17.5),ROUND(Q21,0),"")</f>
        <v>21</v>
      </c>
      <c r="Q21" s="5">
        <f>IF(R21&lt;&gt;"",IF(R21="*","+++",SUM(R21:U21)/4*3),"")</f>
        <v>20.625</v>
      </c>
      <c r="R21" s="5">
        <v>9</v>
      </c>
      <c r="S21" s="5">
        <v>1</v>
      </c>
      <c r="T21" s="5">
        <v>6.5</v>
      </c>
      <c r="U21" s="5">
        <v>11</v>
      </c>
      <c r="V21" s="20">
        <f>IF(AND(W21&lt;&gt;"",W21&lt;&gt;"+++",W21&gt;=17.5),ROUND(W21,0),"")</f>
      </c>
      <c r="W21" s="5" t="str">
        <f>IF(X21&lt;&gt;"",IF(X21="*","+++",SUM(X21:Y21)/2*3),"")</f>
        <v>+++</v>
      </c>
      <c r="X21" s="5" t="s">
        <v>100</v>
      </c>
      <c r="Y21" s="21" t="s">
        <v>100</v>
      </c>
      <c r="Z21" s="19">
        <f>IF(AND(AA21&lt;&gt;"",AA21&lt;&gt;"+++",AA21&gt;=17.5),ROUND(AA21,0),"")</f>
      </c>
      <c r="AA21" s="5">
        <f>IF(AB21&lt;&gt;"",IF(AB21="*","+++",SUM(AB21:AE21)/4*3),"")</f>
      </c>
      <c r="AF21" s="20">
        <f>IF(AND(AG21&lt;&gt;"",AG21&lt;&gt;"+++",AG21&gt;=17.5),ROUND(AG21,0),"")</f>
      </c>
      <c r="AG21" s="5">
        <f>IF(AH21&lt;&gt;"",IF(AH21="*","+++",SUM(AH21:AI21)/2*3),"")</f>
      </c>
      <c r="AI21" s="21"/>
      <c r="AJ21" s="20">
        <f>IF(AND(AK21&lt;&gt;"",AK21&lt;&gt;"+++",AK21&gt;=17.5),ROUND(AK21,0),"")</f>
      </c>
      <c r="AK21" s="5">
        <f>IF(AL21&lt;&gt;"",IF(AL21="*","+++",SUM(AL21:AM21)/2*3),"")</f>
      </c>
      <c r="AM21" s="21"/>
      <c r="AN21" s="19">
        <f>IF(AND(AO21&lt;&gt;"",AO21&lt;&gt;"+++",AO21&gt;=17.5),ROUND(AO21,0),"")</f>
      </c>
      <c r="AO21" s="5">
        <f>IF(AP21&lt;&gt;"",IF(AP21="*","+++",SUM(AP21:AS21)/4*3),"")</f>
      </c>
      <c r="AT21" s="20">
        <f>IF(AND(AU21&lt;&gt;"",AU21&lt;&gt;"+++",AU21&gt;=17.5),ROUND(AU21,0),"")</f>
      </c>
      <c r="AU21" s="5">
        <f>IF(AV21&lt;&gt;"",IF(AV21="*","+++",SUM(AV21:AW21)/2*3),"")</f>
      </c>
      <c r="AW21" s="21"/>
      <c r="AX21" s="19">
        <f>IF(AND(AY21&lt;&gt;"",AY21&lt;&gt;"+++",AY21&gt;=17.5),ROUND(AY21,0),"")</f>
      </c>
      <c r="AY21" s="5">
        <f>IF(AZ21&lt;&gt;"",IF(AZ21="*","+++",SUM(AZ21:BC21)/4*3),"")</f>
      </c>
      <c r="BD21" s="20">
        <f>IF(AND(BE21&lt;&gt;"",BE21&lt;&gt;"+++",BE21&gt;=17.5),ROUND(BE21,0),"")</f>
      </c>
      <c r="BE21" s="5">
        <f>IF(BF21&lt;&gt;"",IF(BF21="*","+++",SUM(BF21:BG21)/2*3),"")</f>
      </c>
      <c r="BG21" s="21"/>
      <c r="BH21" s="19">
        <f>IF(AND(BI21&lt;&gt;"",BI21&lt;&gt;"+++",BI21&gt;=17.5),ROUND(BI21,0),"")</f>
      </c>
      <c r="BI21" s="5">
        <f>IF(BJ21&lt;&gt;"",IF(BJ21="*","+++",SUM(BJ21:BM21)/4*3),"")</f>
      </c>
      <c r="BN21" s="20">
        <f>IF(AND(BO21&lt;&gt;"",BO21&lt;&gt;"+++",BO21&gt;=17.5),ROUND(BO21,0),"")</f>
      </c>
      <c r="BO21" s="5">
        <f>IF(BP21&lt;&gt;"",IF(BP21="*","+++",SUM(BP21:BQ21)/2*3),"")</f>
      </c>
      <c r="BQ21" s="21"/>
      <c r="BR21" s="19">
        <f>IF(AND(BS21&lt;&gt;"",BS21&lt;&gt;"+++",BS21&gt;=17.5),ROUND(BS21,0),"")</f>
      </c>
      <c r="BS21" s="5">
        <f>IF(BT21&lt;&gt;"",IF(BT21="*","+++",SUM(BT21:BW21)/4*3),"")</f>
      </c>
      <c r="BX21" s="20">
        <f>IF(AND(BY21&lt;&gt;"",BY21&lt;&gt;"+++",BY21&gt;=17.5),ROUND(BY21,0),"")</f>
        <v>30</v>
      </c>
      <c r="BY21" s="5">
        <f>IF(BZ21&lt;&gt;"",IF(BZ21="*","+++",SUM(BZ21:CA21)/2*3),"")</f>
        <v>30</v>
      </c>
      <c r="BZ21" s="5">
        <v>9</v>
      </c>
      <c r="CA21" s="21">
        <v>11</v>
      </c>
      <c r="CB21" s="19">
        <f>IF(AND(CC21&lt;&gt;"",CC21&lt;&gt;"+++",CC21&gt;=17.5),ROUND(CC21,0),"")</f>
      </c>
      <c r="CC21" s="5">
        <f>IF(CD21&lt;&gt;"",IF(CD21="*","+++",SUM(CD21:CG21)/4*3),"")</f>
      </c>
      <c r="CH21" s="20">
        <f>IF(AND(CI21&lt;&gt;"",CI21&lt;&gt;"+++",CI21&gt;=17.5),ROUND(CI21,0),"")</f>
      </c>
      <c r="CI21" s="5">
        <f>IF(CJ21&lt;&gt;"",IF(CJ21="*","+++",SUM(CJ21:CK21)/2*3),"")</f>
      </c>
      <c r="CK21" s="21"/>
    </row>
    <row r="22" spans="1:89" ht="12.75">
      <c r="A22" s="3" t="s">
        <v>9</v>
      </c>
      <c r="B22" s="9">
        <f>IF(AND(D22&lt;&gt;"",E22&lt;&gt;""),MIN(30,ROUND((D22+E22)/2,0)),"")</f>
        <v>29</v>
      </c>
      <c r="C22" s="9">
        <f>IF(B22=30,IF(ROUND((D22+E22)/2,0)&gt;31,"SI",""),"")</f>
      </c>
      <c r="D22" s="29">
        <f>IF(OR(F22&lt;&gt;"",P22&lt;&gt;"",Z22&lt;&gt;"",AN22&lt;&gt;"",AX22&lt;&gt;"",BH22&lt;&gt;"",BR22&lt;&gt;"",CB22&lt;&gt;""),MAX(G22,Q22,AA22,AO22,AY22,BI22,BS22,CC22),"")</f>
        <v>30.375</v>
      </c>
      <c r="E22" s="29">
        <f>IF(OR(L22&lt;&gt;"",V22&lt;&gt;"",AF22&lt;&gt;"",AJ22&lt;&gt;"",AT22&lt;&gt;"",BD22&lt;&gt;"",BN22&lt;&gt;"",BX22&lt;&gt;"",CH22&lt;&gt;""),MAX(M22,W22,AG22,AK22,AU22,BE22,BO22,BY22,CI22),"")</f>
        <v>27.75</v>
      </c>
      <c r="F22" s="19">
        <f>IF(AND(G22&lt;&gt;"",G22&lt;&gt;"+++",G22&gt;=17.5),ROUND(G22,0),"")</f>
        <v>30</v>
      </c>
      <c r="G22" s="5">
        <f>IF(H22&lt;&gt;"",IF(H22="*","+++",SUM(H22:K22)/4*3),"")</f>
        <v>30.375</v>
      </c>
      <c r="H22" s="5">
        <v>8.5</v>
      </c>
      <c r="I22" s="5">
        <v>9</v>
      </c>
      <c r="J22" s="5">
        <v>12.5</v>
      </c>
      <c r="K22" s="5">
        <v>10.5</v>
      </c>
      <c r="L22" s="20">
        <f>IF(AND(M22&lt;&gt;"",M22&lt;&gt;"+++",M22&gt;=17.5),ROUND(M22,0),"")</f>
        <v>28</v>
      </c>
      <c r="M22" s="5">
        <f>IF(N22&lt;&gt;"",IF(N22="*","+++",SUM(N22:O22)/2*3),"")</f>
        <v>27.75</v>
      </c>
      <c r="N22" s="5">
        <v>10</v>
      </c>
      <c r="O22" s="21">
        <v>8.5</v>
      </c>
      <c r="P22" s="19">
        <f>IF(AND(Q22&lt;&gt;"",Q22&lt;&gt;"+++",Q22&gt;=17.5),ROUND(Q22,0),"")</f>
      </c>
      <c r="Q22" s="5">
        <f>IF(R22&lt;&gt;"",IF(R22="*","+++",SUM(R22:U22)/4*3),"")</f>
      </c>
      <c r="V22" s="20">
        <f>IF(AND(W22&lt;&gt;"",W22&lt;&gt;"+++",W22&gt;=17.5),ROUND(W22,0),"")</f>
      </c>
      <c r="W22" s="5">
        <f>IF(X22&lt;&gt;"",IF(X22="*","+++",SUM(X22:Y22)/2*3),"")</f>
      </c>
      <c r="Y22" s="21"/>
      <c r="Z22" s="19">
        <f>IF(AND(AA22&lt;&gt;"",AA22&lt;&gt;"+++",AA22&gt;=17.5),ROUND(AA22,0),"")</f>
      </c>
      <c r="AA22" s="5">
        <f>IF(AB22&lt;&gt;"",IF(AB22="*","+++",SUM(AB22:AE22)/4*3),"")</f>
      </c>
      <c r="AF22" s="20">
        <f>IF(AND(AG22&lt;&gt;"",AG22&lt;&gt;"+++",AG22&gt;=17.5),ROUND(AG22,0),"")</f>
      </c>
      <c r="AG22" s="5">
        <f>IF(AH22&lt;&gt;"",IF(AH22="*","+++",SUM(AH22:AI22)/2*3),"")</f>
      </c>
      <c r="AI22" s="21"/>
      <c r="AJ22" s="20">
        <f>IF(AND(AK22&lt;&gt;"",AK22&lt;&gt;"+++",AK22&gt;=17.5),ROUND(AK22,0),"")</f>
      </c>
      <c r="AK22" s="5">
        <f>IF(AL22&lt;&gt;"",IF(AL22="*","+++",SUM(AL22:AM22)/2*3),"")</f>
      </c>
      <c r="AM22" s="21"/>
      <c r="AN22" s="19">
        <f>IF(AND(AO22&lt;&gt;"",AO22&lt;&gt;"+++",AO22&gt;=17.5),ROUND(AO22,0),"")</f>
      </c>
      <c r="AO22" s="5">
        <f>IF(AP22&lt;&gt;"",IF(AP22="*","+++",SUM(AP22:AS22)/4*3),"")</f>
      </c>
      <c r="AT22" s="20">
        <f>IF(AND(AU22&lt;&gt;"",AU22&lt;&gt;"+++",AU22&gt;=17.5),ROUND(AU22,0),"")</f>
      </c>
      <c r="AU22" s="5">
        <f>IF(AV22&lt;&gt;"",IF(AV22="*","+++",SUM(AV22:AW22)/2*3),"")</f>
      </c>
      <c r="AW22" s="21"/>
      <c r="AX22" s="19">
        <f>IF(AND(AY22&lt;&gt;"",AY22&lt;&gt;"+++",AY22&gt;=17.5),ROUND(AY22,0),"")</f>
      </c>
      <c r="AY22" s="5">
        <f>IF(AZ22&lt;&gt;"",IF(AZ22="*","+++",SUM(AZ22:BC22)/4*3),"")</f>
      </c>
      <c r="BD22" s="20">
        <f>IF(AND(BE22&lt;&gt;"",BE22&lt;&gt;"+++",BE22&gt;=17.5),ROUND(BE22,0),"")</f>
      </c>
      <c r="BE22" s="5">
        <f>IF(BF22&lt;&gt;"",IF(BF22="*","+++",SUM(BF22:BG22)/2*3),"")</f>
      </c>
      <c r="BG22" s="21"/>
      <c r="BH22" s="19">
        <f>IF(AND(BI22&lt;&gt;"",BI22&lt;&gt;"+++",BI22&gt;=17.5),ROUND(BI22,0),"")</f>
      </c>
      <c r="BI22" s="5">
        <f>IF(BJ22&lt;&gt;"",IF(BJ22="*","+++",SUM(BJ22:BM22)/4*3),"")</f>
      </c>
      <c r="BN22" s="20">
        <f>IF(AND(BO22&lt;&gt;"",BO22&lt;&gt;"+++",BO22&gt;=17.5),ROUND(BO22,0),"")</f>
      </c>
      <c r="BO22" s="5">
        <f>IF(BP22&lt;&gt;"",IF(BP22="*","+++",SUM(BP22:BQ22)/2*3),"")</f>
      </c>
      <c r="BQ22" s="21"/>
      <c r="BR22" s="19">
        <f>IF(AND(BS22&lt;&gt;"",BS22&lt;&gt;"+++",BS22&gt;=17.5),ROUND(BS22,0),"")</f>
      </c>
      <c r="BS22" s="5">
        <f>IF(BT22&lt;&gt;"",IF(BT22="*","+++",SUM(BT22:BW22)/4*3),"")</f>
      </c>
      <c r="BX22" s="20">
        <f>IF(AND(BY22&lt;&gt;"",BY22&lt;&gt;"+++",BY22&gt;=17.5),ROUND(BY22,0),"")</f>
      </c>
      <c r="BY22" s="5">
        <f>IF(BZ22&lt;&gt;"",IF(BZ22="*","+++",SUM(BZ22:CA22)/2*3),"")</f>
      </c>
      <c r="CA22" s="21"/>
      <c r="CB22" s="19">
        <f>IF(AND(CC22&lt;&gt;"",CC22&lt;&gt;"+++",CC22&gt;=17.5),ROUND(CC22,0),"")</f>
      </c>
      <c r="CC22" s="5">
        <f>IF(CD22&lt;&gt;"",IF(CD22="*","+++",SUM(CD22:CG22)/4*3),"")</f>
      </c>
      <c r="CH22" s="20">
        <f>IF(AND(CI22&lt;&gt;"",CI22&lt;&gt;"+++",CI22&gt;=17.5),ROUND(CI22,0),"")</f>
      </c>
      <c r="CI22" s="5">
        <f>IF(CJ22&lt;&gt;"",IF(CJ22="*","+++",SUM(CJ22:CK22)/2*3),"")</f>
      </c>
      <c r="CK22" s="21"/>
    </row>
    <row r="23" spans="1:89" ht="12.75">
      <c r="A23" s="3" t="s">
        <v>1</v>
      </c>
      <c r="B23" s="9">
        <f>IF(AND(D23&lt;&gt;"",E23&lt;&gt;""),MIN(30,ROUND((D23+E23)/2,0)),"")</f>
        <v>20</v>
      </c>
      <c r="C23" s="9">
        <f>IF(B23=30,IF(ROUND((D23+E23)/2,0)&gt;31,"SI",""),"")</f>
      </c>
      <c r="D23" s="29">
        <f>IF(OR(F23&lt;&gt;"",P23&lt;&gt;"",Z23&lt;&gt;"",AN23&lt;&gt;"",AX23&lt;&gt;"",BH23&lt;&gt;"",BR23&lt;&gt;"",CB23&lt;&gt;""),MAX(G23,Q23,AA23,AO23,AY23,BI23,BS23,CC23),"")</f>
        <v>18.75</v>
      </c>
      <c r="E23" s="29">
        <f>IF(OR(L23&lt;&gt;"",V23&lt;&gt;"",AF23&lt;&gt;"",AJ23&lt;&gt;"",AT23&lt;&gt;"",BD23&lt;&gt;"",BN23&lt;&gt;"",BX23&lt;&gt;"",CH23&lt;&gt;""),MAX(M23,W23,AG23,AK23,AU23,BE23,BO23,BY23,CI23),"")</f>
        <v>21.75</v>
      </c>
      <c r="F23" s="19">
        <f>IF(AND(G23&lt;&gt;"",G23&lt;&gt;"+++",G23&gt;=17.5),ROUND(G23,0),"")</f>
        <v>19</v>
      </c>
      <c r="G23" s="5">
        <f>IF(H23&lt;&gt;"",IF(H23="*","+++",SUM(H23:K23)/4*3),"")</f>
        <v>18.75</v>
      </c>
      <c r="H23" s="5">
        <v>0</v>
      </c>
      <c r="I23" s="5">
        <v>8.5</v>
      </c>
      <c r="J23" s="5">
        <v>11.5</v>
      </c>
      <c r="K23" s="5">
        <v>5</v>
      </c>
      <c r="L23" s="20">
        <f>IF(AND(M23&lt;&gt;"",M23&lt;&gt;"+++",M23&gt;=17.5),ROUND(M23,0),"")</f>
      </c>
      <c r="M23" s="5" t="str">
        <f>IF(N23&lt;&gt;"",IF(N23="*","+++",SUM(N23:O23)/2*3),"")</f>
        <v>+++</v>
      </c>
      <c r="N23" s="5" t="s">
        <v>100</v>
      </c>
      <c r="O23" s="21" t="s">
        <v>100</v>
      </c>
      <c r="P23" s="19">
        <f>IF(AND(Q23&lt;&gt;"",Q23&lt;&gt;"+++",Q23&gt;=17.5),ROUND(Q23,0),"")</f>
      </c>
      <c r="Q23" s="5">
        <f>IF(R23&lt;&gt;"",IF(R23="*","+++",SUM(R23:U23)/4*3),"")</f>
      </c>
      <c r="V23" s="20">
        <f>IF(AND(W23&lt;&gt;"",W23&lt;&gt;"+++",W23&gt;=17.5),ROUND(W23,0),"")</f>
      </c>
      <c r="W23" s="5">
        <f>IF(X23&lt;&gt;"",IF(X23="*","+++",SUM(X23:Y23)/2*3),"")</f>
      </c>
      <c r="Y23" s="21"/>
      <c r="Z23" s="19">
        <f>IF(AND(AA23&lt;&gt;"",AA23&lt;&gt;"+++",AA23&gt;=17.5),ROUND(AA23,0),"")</f>
      </c>
      <c r="AA23" s="5">
        <f>IF(AB23&lt;&gt;"",IF(AB23="*","+++",SUM(AB23:AE23)/4*3),"")</f>
      </c>
      <c r="AF23" s="20">
        <f>IF(AND(AG23&lt;&gt;"",AG23&lt;&gt;"+++",AG23&gt;=17.5),ROUND(AG23,0),"")</f>
        <v>22</v>
      </c>
      <c r="AG23" s="5">
        <f>IF(AH23&lt;&gt;"",IF(AH23="*","+++",SUM(AH23:AI23)/2*3),"")</f>
        <v>21.75</v>
      </c>
      <c r="AH23" s="5">
        <v>8.5</v>
      </c>
      <c r="AI23" s="21">
        <v>6</v>
      </c>
      <c r="AJ23" s="20">
        <f>IF(AND(AK23&lt;&gt;"",AK23&lt;&gt;"+++",AK23&gt;=17.5),ROUND(AK23,0),"")</f>
      </c>
      <c r="AK23" s="5">
        <f>IF(AL23&lt;&gt;"",IF(AL23="*","+++",SUM(AL23:AM23)/2*3),"")</f>
      </c>
      <c r="AM23" s="21"/>
      <c r="AN23" s="19">
        <f>IF(AND(AO23&lt;&gt;"",AO23&lt;&gt;"+++",AO23&gt;=17.5),ROUND(AO23,0),"")</f>
      </c>
      <c r="AO23" s="5">
        <f>IF(AP23&lt;&gt;"",IF(AP23="*","+++",SUM(AP23:AS23)/4*3),"")</f>
      </c>
      <c r="AT23" s="20">
        <f>IF(AND(AU23&lt;&gt;"",AU23&lt;&gt;"+++",AU23&gt;=17.5),ROUND(AU23,0),"")</f>
      </c>
      <c r="AU23" s="5">
        <f>IF(AV23&lt;&gt;"",IF(AV23="*","+++",SUM(AV23:AW23)/2*3),"")</f>
      </c>
      <c r="AW23" s="21"/>
      <c r="AX23" s="19">
        <f>IF(AND(AY23&lt;&gt;"",AY23&lt;&gt;"+++",AY23&gt;=17.5),ROUND(AY23,0),"")</f>
      </c>
      <c r="AY23" s="5">
        <f>IF(AZ23&lt;&gt;"",IF(AZ23="*","+++",SUM(AZ23:BC23)/4*3),"")</f>
      </c>
      <c r="BD23" s="20">
        <f>IF(AND(BE23&lt;&gt;"",BE23&lt;&gt;"+++",BE23&gt;=17.5),ROUND(BE23,0),"")</f>
      </c>
      <c r="BE23" s="5">
        <f>IF(BF23&lt;&gt;"",IF(BF23="*","+++",SUM(BF23:BG23)/2*3),"")</f>
      </c>
      <c r="BG23" s="21"/>
      <c r="BH23" s="19">
        <f>IF(AND(BI23&lt;&gt;"",BI23&lt;&gt;"+++",BI23&gt;=17.5),ROUND(BI23,0),"")</f>
      </c>
      <c r="BI23" s="5">
        <f>IF(BJ23&lt;&gt;"",IF(BJ23="*","+++",SUM(BJ23:BM23)/4*3),"")</f>
      </c>
      <c r="BN23" s="20">
        <f>IF(AND(BO23&lt;&gt;"",BO23&lt;&gt;"+++",BO23&gt;=17.5),ROUND(BO23,0),"")</f>
      </c>
      <c r="BO23" s="5">
        <f>IF(BP23&lt;&gt;"",IF(BP23="*","+++",SUM(BP23:BQ23)/2*3),"")</f>
      </c>
      <c r="BQ23" s="21"/>
      <c r="BR23" s="19">
        <f>IF(AND(BS23&lt;&gt;"",BS23&lt;&gt;"+++",BS23&gt;=17.5),ROUND(BS23,0),"")</f>
      </c>
      <c r="BS23" s="5">
        <f>IF(BT23&lt;&gt;"",IF(BT23="*","+++",SUM(BT23:BW23)/4*3),"")</f>
      </c>
      <c r="BX23" s="20">
        <f>IF(AND(BY23&lt;&gt;"",BY23&lt;&gt;"+++",BY23&gt;=17.5),ROUND(BY23,0),"")</f>
      </c>
      <c r="BY23" s="5">
        <f>IF(BZ23&lt;&gt;"",IF(BZ23="*","+++",SUM(BZ23:CA23)/2*3),"")</f>
      </c>
      <c r="CA23" s="21"/>
      <c r="CB23" s="19">
        <f>IF(AND(CC23&lt;&gt;"",CC23&lt;&gt;"+++",CC23&gt;=17.5),ROUND(CC23,0),"")</f>
      </c>
      <c r="CC23" s="5">
        <f>IF(CD23&lt;&gt;"",IF(CD23="*","+++",SUM(CD23:CG23)/4*3),"")</f>
      </c>
      <c r="CH23" s="20">
        <f>IF(AND(CI23&lt;&gt;"",CI23&lt;&gt;"+++",CI23&gt;=17.5),ROUND(CI23,0),"")</f>
      </c>
      <c r="CI23" s="5">
        <f>IF(CJ23&lt;&gt;"",IF(CJ23="*","+++",SUM(CJ23:CK23)/2*3),"")</f>
      </c>
      <c r="CK23" s="21"/>
    </row>
    <row r="24" spans="1:89" ht="12.75">
      <c r="A24" s="3" t="s">
        <v>47</v>
      </c>
      <c r="B24" s="9">
        <f>IF(AND(D24&lt;&gt;"",E24&lt;&gt;""),MIN(30,ROUND((D24+E24)/2,0)),"")</f>
      </c>
      <c r="C24" s="9">
        <f>IF(B24=30,IF(ROUND((D24+E24)/2,0)&gt;31,"SI",""),"")</f>
      </c>
      <c r="D24" s="29">
        <f>IF(OR(F24&lt;&gt;"",P24&lt;&gt;"",Z24&lt;&gt;"",AN24&lt;&gt;"",AX24&lt;&gt;"",BH24&lt;&gt;"",BR24&lt;&gt;"",CB24&lt;&gt;""),MAX(G24,Q24,AA24,AO24,AY24,BI24,BS24,CC24),"")</f>
        <v>21.75</v>
      </c>
      <c r="E24" s="29">
        <f>IF(OR(L24&lt;&gt;"",V24&lt;&gt;"",AF24&lt;&gt;"",AJ24&lt;&gt;"",AT24&lt;&gt;"",BD24&lt;&gt;"",BN24&lt;&gt;"",BX24&lt;&gt;"",CH24&lt;&gt;""),MAX(M24,W24,AG24,AK24,AU24,BE24,BO24,BY24,CI24),"")</f>
      </c>
      <c r="F24" s="19">
        <f>IF(AND(G24&lt;&gt;"",G24&lt;&gt;"+++",G24&gt;=17.5),ROUND(G24,0),"")</f>
      </c>
      <c r="G24" s="5">
        <f>IF(H24&lt;&gt;"",IF(H24="*","+++",SUM(H24:K24)/4*3),"")</f>
      </c>
      <c r="L24" s="20">
        <f>IF(AND(M24&lt;&gt;"",M24&lt;&gt;"+++",M24&gt;=17.5),ROUND(M24,0),"")</f>
      </c>
      <c r="M24" s="5">
        <f>IF(N24&lt;&gt;"",IF(N24="*","+++",SUM(N24:O24)/2*3),"")</f>
      </c>
      <c r="O24" s="21"/>
      <c r="P24" s="19">
        <f>IF(AND(Q24&lt;&gt;"",Q24&lt;&gt;"+++",Q24&gt;=17.5),ROUND(Q24,0),"")</f>
      </c>
      <c r="Q24" s="5">
        <f>IF(R24&lt;&gt;"",IF(R24="*","+++",SUM(R24:U24)/4*3),"")</f>
      </c>
      <c r="V24" s="20">
        <f>IF(AND(W24&lt;&gt;"",W24&lt;&gt;"+++",W24&gt;=17.5),ROUND(W24,0),"")</f>
      </c>
      <c r="W24" s="5">
        <f>IF(X24&lt;&gt;"",IF(X24="*","+++",SUM(X24:Y24)/2*3),"")</f>
      </c>
      <c r="Y24" s="21"/>
      <c r="Z24" s="19">
        <f>IF(AND(AA24&lt;&gt;"",AA24&lt;&gt;"+++",AA24&gt;=17.5),ROUND(AA24,0),"")</f>
      </c>
      <c r="AA24" s="5">
        <f>IF(AB24&lt;&gt;"",IF(AB24="*","+++",SUM(AB24:AE24)/4*3),"")</f>
      </c>
      <c r="AF24" s="20">
        <f>IF(AND(AG24&lt;&gt;"",AG24&lt;&gt;"+++",AG24&gt;=17.5),ROUND(AG24,0),"")</f>
      </c>
      <c r="AG24" s="5">
        <f>IF(AH24&lt;&gt;"",IF(AH24="*","+++",SUM(AH24:AI24)/2*3),"")</f>
      </c>
      <c r="AI24" s="21"/>
      <c r="AJ24" s="20">
        <f>IF(AND(AK24&lt;&gt;"",AK24&lt;&gt;"+++",AK24&gt;=17.5),ROUND(AK24,0),"")</f>
      </c>
      <c r="AK24" s="5">
        <f>IF(AL24&lt;&gt;"",IF(AL24="*","+++",SUM(AL24:AM24)/2*3),"")</f>
      </c>
      <c r="AM24" s="21"/>
      <c r="AN24" s="19">
        <f>IF(AND(AO24&lt;&gt;"",AO24&lt;&gt;"+++",AO24&gt;=17.5),ROUND(AO24,0),"")</f>
      </c>
      <c r="AO24" s="5">
        <f>IF(AP24&lt;&gt;"",IF(AP24="*","+++",SUM(AP24:AS24)/4*3),"")</f>
      </c>
      <c r="AT24" s="20">
        <f>IF(AND(AU24&lt;&gt;"",AU24&lt;&gt;"+++",AU24&gt;=17.5),ROUND(AU24,0),"")</f>
      </c>
      <c r="AU24" s="5">
        <f>IF(AV24&lt;&gt;"",IF(AV24="*","+++",SUM(AV24:AW24)/2*3),"")</f>
      </c>
      <c r="AW24" s="21"/>
      <c r="AX24" s="19">
        <f>IF(AND(AY24&lt;&gt;"",AY24&lt;&gt;"+++",AY24&gt;=17.5),ROUND(AY24,0),"")</f>
      </c>
      <c r="AY24" s="5">
        <f>IF(AZ24&lt;&gt;"",IF(AZ24="*","+++",SUM(AZ24:BC24)/4*3),"")</f>
      </c>
      <c r="BD24" s="20">
        <f>IF(AND(BE24&lt;&gt;"",BE24&lt;&gt;"+++",BE24&gt;=17.5),ROUND(BE24,0),"")</f>
      </c>
      <c r="BE24" s="5">
        <f>IF(BF24&lt;&gt;"",IF(BF24="*","+++",SUM(BF24:BG24)/2*3),"")</f>
      </c>
      <c r="BG24" s="21"/>
      <c r="BH24" s="19">
        <f>IF(AND(BI24&lt;&gt;"",BI24&lt;&gt;"+++",BI24&gt;=17.5),ROUND(BI24,0),"")</f>
        <v>22</v>
      </c>
      <c r="BI24" s="5">
        <f>IF(BJ24&lt;&gt;"",IF(BJ24="*","+++",SUM(BJ24:BM24)/4*3),"")</f>
        <v>21.75</v>
      </c>
      <c r="BJ24" s="5">
        <v>6.5</v>
      </c>
      <c r="BK24" s="5">
        <v>8.5</v>
      </c>
      <c r="BL24" s="5">
        <v>5</v>
      </c>
      <c r="BM24" s="5">
        <v>9</v>
      </c>
      <c r="BN24" s="20">
        <f>IF(AND(BO24&lt;&gt;"",BO24&lt;&gt;"+++",BO24&gt;=17.5),ROUND(BO24,0),"")</f>
      </c>
      <c r="BO24" s="5">
        <f>IF(BP24&lt;&gt;"",IF(BP24="*","+++",SUM(BP24:BQ24)/2*3),"")</f>
      </c>
      <c r="BQ24" s="21"/>
      <c r="BR24" s="19">
        <f>IF(AND(BS24&lt;&gt;"",BS24&lt;&gt;"+++",BS24&gt;=17.5),ROUND(BS24,0),"")</f>
      </c>
      <c r="BS24" s="5">
        <f>IF(BT24&lt;&gt;"",IF(BT24="*","+++",SUM(BT24:BW24)/4*3),"")</f>
      </c>
      <c r="BX24" s="20">
        <f>IF(AND(BY24&lt;&gt;"",BY24&lt;&gt;"+++",BY24&gt;=17.5),ROUND(BY24,0),"")</f>
      </c>
      <c r="BY24" s="5">
        <f>IF(BZ24&lt;&gt;"",IF(BZ24="*","+++",SUM(BZ24:CA24)/2*3),"")</f>
        <v>3.75</v>
      </c>
      <c r="BZ24" s="5">
        <v>1</v>
      </c>
      <c r="CA24" s="21">
        <v>1.5</v>
      </c>
      <c r="CB24" s="19">
        <f>IF(AND(CC24&lt;&gt;"",CC24&lt;&gt;"+++",CC24&gt;=17.5),ROUND(CC24,0),"")</f>
      </c>
      <c r="CC24" s="5">
        <f>IF(CD24&lt;&gt;"",IF(CD24="*","+++",SUM(CD24:CG24)/4*3),"")</f>
      </c>
      <c r="CH24" s="20">
        <f>IF(AND(CI24&lt;&gt;"",CI24&lt;&gt;"+++",CI24&gt;=17.5),ROUND(CI24,0),"")</f>
      </c>
      <c r="CI24" s="5">
        <f>IF(CJ24&lt;&gt;"",IF(CJ24="*","+++",SUM(CJ24:CK24)/2*3),"")</f>
      </c>
      <c r="CK24" s="21"/>
    </row>
    <row r="25" spans="1:89" ht="12.75">
      <c r="A25" s="3" t="s">
        <v>36</v>
      </c>
      <c r="B25" s="9">
        <f>IF(AND(D25&lt;&gt;"",E25&lt;&gt;""),MIN(30,ROUND((D25+E25)/2,0)),"")</f>
        <v>26</v>
      </c>
      <c r="C25" s="9">
        <f>IF(B25=30,IF(ROUND((D25+E25)/2,0)&gt;31,"SI",""),"")</f>
      </c>
      <c r="D25" s="29">
        <f>IF(OR(F25&lt;&gt;"",P25&lt;&gt;"",Z25&lt;&gt;"",AN25&lt;&gt;"",AX25&lt;&gt;"",BH25&lt;&gt;"",BR25&lt;&gt;"",CB25&lt;&gt;""),MAX(G25,Q25,AA25,AO25,AY25,BI25,BS25,CC25),"")</f>
        <v>23.25</v>
      </c>
      <c r="E25" s="29">
        <f>IF(OR(L25&lt;&gt;"",V25&lt;&gt;"",AF25&lt;&gt;"",AJ25&lt;&gt;"",AT25&lt;&gt;"",BD25&lt;&gt;"",BN25&lt;&gt;"",BX25&lt;&gt;"",CH25&lt;&gt;""),MAX(M25,W25,AG25,AK25,AU25,BE25,BO25,BY25,CI25),"")</f>
        <v>27.75</v>
      </c>
      <c r="F25" s="19">
        <f>IF(AND(G25&lt;&gt;"",G25&lt;&gt;"+++",G25&gt;=17.5),ROUND(G25,0),"")</f>
        <v>23</v>
      </c>
      <c r="G25" s="5">
        <f>IF(H25&lt;&gt;"",IF(H25="*","+++",SUM(H25:K25)/4*3),"")</f>
        <v>23.25</v>
      </c>
      <c r="H25" s="5">
        <v>11.5</v>
      </c>
      <c r="I25" s="5">
        <v>4.5</v>
      </c>
      <c r="J25" s="5">
        <v>6</v>
      </c>
      <c r="K25" s="5">
        <v>9</v>
      </c>
      <c r="L25" s="20">
        <f>IF(AND(M25&lt;&gt;"",M25&lt;&gt;"+++",M25&gt;=17.5),ROUND(M25,0),"")</f>
      </c>
      <c r="M25" s="5">
        <f>IF(N25&lt;&gt;"",IF(N25="*","+++",SUM(N25:O25)/2*3),"")</f>
      </c>
      <c r="O25" s="21"/>
      <c r="P25" s="19">
        <f>IF(AND(Q25&lt;&gt;"",Q25&lt;&gt;"+++",Q25&gt;=17.5),ROUND(Q25,0),"")</f>
      </c>
      <c r="Q25" s="5">
        <f>IF(R25&lt;&gt;"",IF(R25="*","+++",SUM(R25:U25)/4*3),"")</f>
      </c>
      <c r="V25" s="20">
        <f>IF(AND(W25&lt;&gt;"",W25&lt;&gt;"+++",W25&gt;=17.5),ROUND(W25,0),"")</f>
      </c>
      <c r="W25" s="5">
        <f>IF(X25&lt;&gt;"",IF(X25="*","+++",SUM(X25:Y25)/2*3),"")</f>
      </c>
      <c r="Y25" s="21"/>
      <c r="Z25" s="19">
        <f>IF(AND(AA25&lt;&gt;"",AA25&lt;&gt;"+++",AA25&gt;=17.5),ROUND(AA25,0),"")</f>
      </c>
      <c r="AA25" s="5">
        <f>IF(AB25&lt;&gt;"",IF(AB25="*","+++",SUM(AB25:AE25)/4*3),"")</f>
      </c>
      <c r="AF25" s="20">
        <f>IF(AND(AG25&lt;&gt;"",AG25&lt;&gt;"+++",AG25&gt;=17.5),ROUND(AG25,0),"")</f>
      </c>
      <c r="AG25" s="5">
        <f>IF(AH25&lt;&gt;"",IF(AH25="*","+++",SUM(AH25:AI25)/2*3),"")</f>
      </c>
      <c r="AI25" s="21"/>
      <c r="AJ25" s="20">
        <f>IF(AND(AK25&lt;&gt;"",AK25&lt;&gt;"+++",AK25&gt;=17.5),ROUND(AK25,0),"")</f>
      </c>
      <c r="AK25" s="5">
        <f>IF(AL25&lt;&gt;"",IF(AL25="*","+++",SUM(AL25:AM25)/2*3),"")</f>
      </c>
      <c r="AM25" s="21"/>
      <c r="AN25" s="19">
        <f>IF(AND(AO25&lt;&gt;"",AO25&lt;&gt;"+++",AO25&gt;=17.5),ROUND(AO25,0),"")</f>
      </c>
      <c r="AO25" s="5">
        <f>IF(AP25&lt;&gt;"",IF(AP25="*","+++",SUM(AP25:AS25)/4*3),"")</f>
      </c>
      <c r="AT25" s="20">
        <f>IF(AND(AU25&lt;&gt;"",AU25&lt;&gt;"+++",AU25&gt;=17.5),ROUND(AU25,0),"")</f>
        <v>28</v>
      </c>
      <c r="AU25" s="5">
        <f>IF(AV25&lt;&gt;"",IF(AV25="*","+++",SUM(AV25:AW25)/2*3),"")</f>
        <v>27.75</v>
      </c>
      <c r="AV25" s="5">
        <v>9.5</v>
      </c>
      <c r="AW25" s="21">
        <v>9</v>
      </c>
      <c r="AX25" s="19">
        <f>IF(AND(AY25&lt;&gt;"",AY25&lt;&gt;"+++",AY25&gt;=17.5),ROUND(AY25,0),"")</f>
      </c>
      <c r="AY25" s="5">
        <f>IF(AZ25&lt;&gt;"",IF(AZ25="*","+++",SUM(AZ25:BC25)/4*3),"")</f>
      </c>
      <c r="BD25" s="20">
        <f>IF(AND(BE25&lt;&gt;"",BE25&lt;&gt;"+++",BE25&gt;=17.5),ROUND(BE25,0),"")</f>
      </c>
      <c r="BE25" s="5">
        <f>IF(BF25&lt;&gt;"",IF(BF25="*","+++",SUM(BF25:BG25)/2*3),"")</f>
      </c>
      <c r="BG25" s="21"/>
      <c r="BH25" s="19">
        <f>IF(AND(BI25&lt;&gt;"",BI25&lt;&gt;"+++",BI25&gt;=17.5),ROUND(BI25,0),"")</f>
      </c>
      <c r="BI25" s="5">
        <f>IF(BJ25&lt;&gt;"",IF(BJ25="*","+++",SUM(BJ25:BM25)/4*3),"")</f>
      </c>
      <c r="BN25" s="20">
        <f>IF(AND(BO25&lt;&gt;"",BO25&lt;&gt;"+++",BO25&gt;=17.5),ROUND(BO25,0),"")</f>
      </c>
      <c r="BO25" s="5">
        <f>IF(BP25&lt;&gt;"",IF(BP25="*","+++",SUM(BP25:BQ25)/2*3),"")</f>
      </c>
      <c r="BQ25" s="21"/>
      <c r="BR25" s="19">
        <f>IF(AND(BS25&lt;&gt;"",BS25&lt;&gt;"+++",BS25&gt;=17.5),ROUND(BS25,0),"")</f>
      </c>
      <c r="BS25" s="5">
        <f>IF(BT25&lt;&gt;"",IF(BT25="*","+++",SUM(BT25:BW25)/4*3),"")</f>
      </c>
      <c r="BX25" s="20">
        <f>IF(AND(BY25&lt;&gt;"",BY25&lt;&gt;"+++",BY25&gt;=17.5),ROUND(BY25,0),"")</f>
      </c>
      <c r="BY25" s="5">
        <f>IF(BZ25&lt;&gt;"",IF(BZ25="*","+++",SUM(BZ25:CA25)/2*3),"")</f>
      </c>
      <c r="CA25" s="21"/>
      <c r="CB25" s="19">
        <f>IF(AND(CC25&lt;&gt;"",CC25&lt;&gt;"+++",CC25&gt;=17.5),ROUND(CC25,0),"")</f>
      </c>
      <c r="CC25" s="5">
        <f>IF(CD25&lt;&gt;"",IF(CD25="*","+++",SUM(CD25:CG25)/4*3),"")</f>
      </c>
      <c r="CH25" s="20">
        <f>IF(AND(CI25&lt;&gt;"",CI25&lt;&gt;"+++",CI25&gt;=17.5),ROUND(CI25,0),"")</f>
      </c>
      <c r="CI25" s="5">
        <f>IF(CJ25&lt;&gt;"",IF(CJ25="*","+++",SUM(CJ25:CK25)/2*3),"")</f>
      </c>
      <c r="CK25" s="21"/>
    </row>
    <row r="26" spans="1:89" ht="12.75">
      <c r="A26" s="3">
        <v>626719</v>
      </c>
      <c r="B26" s="9">
        <f>IF(AND(D26&lt;&gt;"",E26&lt;&gt;""),MIN(30,ROUND((D26+E26)/2,0)),"")</f>
      </c>
      <c r="C26" s="9">
        <f>IF(B26=30,IF(ROUND((D26+E26)/2,0)&gt;31,"SI",""),"")</f>
      </c>
      <c r="D26" s="29">
        <f>IF(OR(F26&lt;&gt;"",P26&lt;&gt;"",Z26&lt;&gt;"",AN26&lt;&gt;"",AX26&lt;&gt;"",BH26&lt;&gt;"",BR26&lt;&gt;"",CB26&lt;&gt;""),MAX(G26,Q26,AA26,AO26,AY26,BI26,BS26,CC26),"")</f>
      </c>
      <c r="E26" s="29">
        <f>IF(OR(L26&lt;&gt;"",V26&lt;&gt;"",AF26&lt;&gt;"",AJ26&lt;&gt;"",AT26&lt;&gt;"",BD26&lt;&gt;"",BN26&lt;&gt;"",BX26&lt;&gt;"",CH26&lt;&gt;""),MAX(M26,W26,AG26,AK26,AU26,BE26,BO26,BY26,CI26),"")</f>
      </c>
      <c r="F26" s="19">
        <f>IF(AND(G26&lt;&gt;"",G26&lt;&gt;"+++",G26&gt;=17.5),ROUND(G26,0),"")</f>
      </c>
      <c r="G26" s="5" t="str">
        <f>IF(H26&lt;&gt;"",IF(H26="*","+++",SUM(H26:K26)/4*3),"")</f>
        <v>+++</v>
      </c>
      <c r="H26" s="5" t="s">
        <v>100</v>
      </c>
      <c r="I26" s="5" t="s">
        <v>100</v>
      </c>
      <c r="J26" s="5" t="s">
        <v>100</v>
      </c>
      <c r="K26" s="5" t="s">
        <v>100</v>
      </c>
      <c r="L26" s="20">
        <f>IF(AND(M26&lt;&gt;"",M26&lt;&gt;"+++",M26&gt;=17.5),ROUND(M26,0),"")</f>
      </c>
      <c r="M26" s="5">
        <f>IF(N26&lt;&gt;"",IF(N26="*","+++",SUM(N26:O26)/2*3),"")</f>
      </c>
      <c r="O26" s="21"/>
      <c r="P26" s="19">
        <f>IF(AND(Q26&lt;&gt;"",Q26&lt;&gt;"+++",Q26&gt;=17.5),ROUND(Q26,0),"")</f>
      </c>
      <c r="Q26" s="5">
        <f>IF(R26&lt;&gt;"",IF(R26="*","+++",SUM(R26:U26)/4*3),"")</f>
      </c>
      <c r="V26" s="20">
        <f>IF(AND(W26&lt;&gt;"",W26&lt;&gt;"+++",W26&gt;=17.5),ROUND(W26,0),"")</f>
      </c>
      <c r="W26" s="5">
        <f>IF(X26&lt;&gt;"",IF(X26="*","+++",SUM(X26:Y26)/2*3),"")</f>
      </c>
      <c r="Y26" s="21"/>
      <c r="Z26" s="19">
        <f>IF(AND(AA26&lt;&gt;"",AA26&lt;&gt;"+++",AA26&gt;=17.5),ROUND(AA26,0),"")</f>
      </c>
      <c r="AA26" s="5">
        <f>IF(AB26&lt;&gt;"",IF(AB26="*","+++",SUM(AB26:AE26)/4*3),"")</f>
      </c>
      <c r="AF26" s="20">
        <f>IF(AND(AG26&lt;&gt;"",AG26&lt;&gt;"+++",AG26&gt;=17.5),ROUND(AG26,0),"")</f>
      </c>
      <c r="AG26" s="5">
        <f>IF(AH26&lt;&gt;"",IF(AH26="*","+++",SUM(AH26:AI26)/2*3),"")</f>
      </c>
      <c r="AI26" s="21"/>
      <c r="AJ26" s="20">
        <f>IF(AND(AK26&lt;&gt;"",AK26&lt;&gt;"+++",AK26&gt;=17.5),ROUND(AK26,0),"")</f>
      </c>
      <c r="AK26" s="5">
        <f>IF(AL26&lt;&gt;"",IF(AL26="*","+++",SUM(AL26:AM26)/2*3),"")</f>
      </c>
      <c r="AM26" s="21"/>
      <c r="AN26" s="19">
        <f>IF(AND(AO26&lt;&gt;"",AO26&lt;&gt;"+++",AO26&gt;=17.5),ROUND(AO26,0),"")</f>
      </c>
      <c r="AO26" s="5">
        <f>IF(AP26&lt;&gt;"",IF(AP26="*","+++",SUM(AP26:AS26)/4*3),"")</f>
      </c>
      <c r="AT26" s="20">
        <f>IF(AND(AU26&lt;&gt;"",AU26&lt;&gt;"+++",AU26&gt;=17.5),ROUND(AU26,0),"")</f>
      </c>
      <c r="AU26" s="5">
        <f>IF(AV26&lt;&gt;"",IF(AV26="*","+++",SUM(AV26:AW26)/2*3),"")</f>
      </c>
      <c r="AW26" s="21"/>
      <c r="AX26" s="19">
        <f>IF(AND(AY26&lt;&gt;"",AY26&lt;&gt;"+++",AY26&gt;=17.5),ROUND(AY26,0),"")</f>
      </c>
      <c r="AY26" s="5">
        <f>IF(AZ26&lt;&gt;"",IF(AZ26="*","+++",SUM(AZ26:BC26)/4*3),"")</f>
      </c>
      <c r="BD26" s="20">
        <f>IF(AND(BE26&lt;&gt;"",BE26&lt;&gt;"+++",BE26&gt;=17.5),ROUND(BE26,0),"")</f>
      </c>
      <c r="BE26" s="5">
        <f>IF(BF26&lt;&gt;"",IF(BF26="*","+++",SUM(BF26:BG26)/2*3),"")</f>
      </c>
      <c r="BG26" s="21"/>
      <c r="BH26" s="19">
        <f>IF(AND(BI26&lt;&gt;"",BI26&lt;&gt;"+++",BI26&gt;=17.5),ROUND(BI26,0),"")</f>
      </c>
      <c r="BI26" s="5">
        <f>IF(BJ26&lt;&gt;"",IF(BJ26="*","+++",SUM(BJ26:BM26)/4*3),"")</f>
      </c>
      <c r="BN26" s="20">
        <f>IF(AND(BO26&lt;&gt;"",BO26&lt;&gt;"+++",BO26&gt;=17.5),ROUND(BO26,0),"")</f>
      </c>
      <c r="BO26" s="5">
        <f>IF(BP26&lt;&gt;"",IF(BP26="*","+++",SUM(BP26:BQ26)/2*3),"")</f>
      </c>
      <c r="BQ26" s="21"/>
      <c r="BR26" s="19">
        <f>IF(AND(BS26&lt;&gt;"",BS26&lt;&gt;"+++",BS26&gt;=17.5),ROUND(BS26,0),"")</f>
      </c>
      <c r="BS26" s="5">
        <f>IF(BT26&lt;&gt;"",IF(BT26="*","+++",SUM(BT26:BW26)/4*3),"")</f>
      </c>
      <c r="BX26" s="20">
        <f>IF(AND(BY26&lt;&gt;"",BY26&lt;&gt;"+++",BY26&gt;=17.5),ROUND(BY26,0),"")</f>
      </c>
      <c r="BY26" s="5">
        <f>IF(BZ26&lt;&gt;"",IF(BZ26="*","+++",SUM(BZ26:CA26)/2*3),"")</f>
      </c>
      <c r="CA26" s="21"/>
      <c r="CB26" s="19">
        <f>IF(AND(CC26&lt;&gt;"",CC26&lt;&gt;"+++",CC26&gt;=17.5),ROUND(CC26,0),"")</f>
      </c>
      <c r="CC26" s="5">
        <f>IF(CD26&lt;&gt;"",IF(CD26="*","+++",SUM(CD26:CG26)/4*3),"")</f>
      </c>
      <c r="CH26" s="20">
        <f>IF(AND(CI26&lt;&gt;"",CI26&lt;&gt;"+++",CI26&gt;=17.5),ROUND(CI26,0),"")</f>
      </c>
      <c r="CI26" s="5">
        <f>IF(CJ26&lt;&gt;"",IF(CJ26="*","+++",SUM(CJ26:CK26)/2*3),"")</f>
      </c>
      <c r="CK26" s="21"/>
    </row>
    <row r="27" spans="1:89" ht="12.75">
      <c r="A27" s="3">
        <v>626733</v>
      </c>
      <c r="B27" s="9">
        <f>IF(AND(D27&lt;&gt;"",E27&lt;&gt;""),MIN(30,ROUND((D27+E27)/2,0)),"")</f>
        <v>22</v>
      </c>
      <c r="C27" s="9">
        <f>IF(B27=30,IF(ROUND((D27+E27)/2,0)&gt;31,"SI",""),"")</f>
      </c>
      <c r="D27" s="29">
        <f>IF(OR(F27&lt;&gt;"",P27&lt;&gt;"",Z27&lt;&gt;"",AN27&lt;&gt;"",AX27&lt;&gt;"",BH27&lt;&gt;"",BR27&lt;&gt;"",CB27&lt;&gt;""),MAX(G27,Q27,AA27,AO27,AY27,BI27,BS27,CC27),"")</f>
        <v>22.5</v>
      </c>
      <c r="E27" s="29">
        <f>IF(OR(L27&lt;&gt;"",V27&lt;&gt;"",AF27&lt;&gt;"",AJ27&lt;&gt;"",AT27&lt;&gt;"",BD27&lt;&gt;"",BN27&lt;&gt;"",BX27&lt;&gt;"",CH27&lt;&gt;""),MAX(M27,W27,AG27,AK27,AU27,BE27,BO27,BY27,CI27),"")</f>
        <v>21.75</v>
      </c>
      <c r="F27" s="19">
        <f>IF(AND(G27&lt;&gt;"",G27&lt;&gt;"+++",G27&gt;=17.5),ROUND(G27,0),"")</f>
      </c>
      <c r="G27" s="5" t="str">
        <f>IF(H27&lt;&gt;"",IF(H27="*","+++",SUM(H27:K27)/4*3),"")</f>
        <v>+++</v>
      </c>
      <c r="H27" s="5" t="s">
        <v>100</v>
      </c>
      <c r="I27" s="5" t="s">
        <v>100</v>
      </c>
      <c r="J27" s="5" t="s">
        <v>100</v>
      </c>
      <c r="K27" s="5" t="s">
        <v>100</v>
      </c>
      <c r="L27" s="20">
        <f>IF(AND(M27&lt;&gt;"",M27&lt;&gt;"+++",M27&gt;=17.5),ROUND(M27,0),"")</f>
      </c>
      <c r="M27" s="5">
        <f>IF(N27&lt;&gt;"",IF(N27="*","+++",SUM(N27:O27)/2*3),"")</f>
      </c>
      <c r="O27" s="21"/>
      <c r="P27" s="19">
        <f>IF(AND(Q27&lt;&gt;"",Q27&lt;&gt;"+++",Q27&gt;=17.5),ROUND(Q27,0),"")</f>
        <v>23</v>
      </c>
      <c r="Q27" s="5">
        <f>IF(R27&lt;&gt;"",IF(R27="*","+++",SUM(R27:U27)/4*3),"")</f>
        <v>22.5</v>
      </c>
      <c r="R27" s="5">
        <v>11.5</v>
      </c>
      <c r="S27" s="5">
        <v>1</v>
      </c>
      <c r="T27" s="5">
        <v>6.5</v>
      </c>
      <c r="U27" s="5">
        <v>11</v>
      </c>
      <c r="V27" s="20">
        <f>IF(AND(W27&lt;&gt;"",W27&lt;&gt;"+++",W27&gt;=17.5),ROUND(W27,0),"")</f>
      </c>
      <c r="W27" s="5" t="str">
        <f>IF(X27&lt;&gt;"",IF(X27="*","+++",SUM(X27:Y27)/2*3),"")</f>
        <v>+++</v>
      </c>
      <c r="X27" s="5" t="s">
        <v>100</v>
      </c>
      <c r="Y27" s="21" t="s">
        <v>100</v>
      </c>
      <c r="Z27" s="19">
        <f>IF(AND(AA27&lt;&gt;"",AA27&lt;&gt;"+++",AA27&gt;=17.5),ROUND(AA27,0),"")</f>
      </c>
      <c r="AA27" s="5">
        <f>IF(AB27&lt;&gt;"",IF(AB27="*","+++",SUM(AB27:AE27)/4*3),"")</f>
      </c>
      <c r="AF27" s="20">
        <f>IF(AND(AG27&lt;&gt;"",AG27&lt;&gt;"+++",AG27&gt;=17.5),ROUND(AG27,0),"")</f>
      </c>
      <c r="AG27" s="5" t="str">
        <f>IF(AH27&lt;&gt;"",IF(AH27="*","+++",SUM(AH27:AI27)/2*3),"")</f>
        <v>+++</v>
      </c>
      <c r="AH27" s="5" t="s">
        <v>100</v>
      </c>
      <c r="AI27" s="21" t="s">
        <v>100</v>
      </c>
      <c r="AJ27" s="20">
        <f>IF(AND(AK27&lt;&gt;"",AK27&lt;&gt;"+++",AK27&gt;=17.5),ROUND(AK27,0),"")</f>
      </c>
      <c r="AK27" s="5" t="str">
        <f>IF(AL27&lt;&gt;"",IF(AL27="*","+++",SUM(AL27:AM27)/2*3),"")</f>
        <v>+++</v>
      </c>
      <c r="AL27" s="5" t="s">
        <v>100</v>
      </c>
      <c r="AM27" s="21" t="s">
        <v>100</v>
      </c>
      <c r="AN27" s="19">
        <f>IF(AND(AO27&lt;&gt;"",AO27&lt;&gt;"+++",AO27&gt;=17.5),ROUND(AO27,0),"")</f>
      </c>
      <c r="AO27" s="5">
        <f>IF(AP27&lt;&gt;"",IF(AP27="*","+++",SUM(AP27:AS27)/4*3),"")</f>
      </c>
      <c r="AT27" s="20">
        <f>IF(AND(AU27&lt;&gt;"",AU27&lt;&gt;"+++",AU27&gt;=17.5),ROUND(AU27,0),"")</f>
        <v>22</v>
      </c>
      <c r="AU27" s="5">
        <f>IF(AV27&lt;&gt;"",IF(AV27="*","+++",SUM(AV27:AW27)/2*3),"")</f>
        <v>21.75</v>
      </c>
      <c r="AV27" s="5">
        <v>8.5</v>
      </c>
      <c r="AW27" s="21">
        <v>6</v>
      </c>
      <c r="AX27" s="19">
        <f>IF(AND(AY27&lt;&gt;"",AY27&lt;&gt;"+++",AY27&gt;=17.5),ROUND(AY27,0),"")</f>
      </c>
      <c r="AY27" s="5">
        <f>IF(AZ27&lt;&gt;"",IF(AZ27="*","+++",SUM(AZ27:BC27)/4*3),"")</f>
      </c>
      <c r="BD27" s="20">
        <f>IF(AND(BE27&lt;&gt;"",BE27&lt;&gt;"+++",BE27&gt;=17.5),ROUND(BE27,0),"")</f>
      </c>
      <c r="BE27" s="5">
        <f>IF(BF27&lt;&gt;"",IF(BF27="*","+++",SUM(BF27:BG27)/2*3),"")</f>
      </c>
      <c r="BG27" s="21"/>
      <c r="BH27" s="19">
        <f>IF(AND(BI27&lt;&gt;"",BI27&lt;&gt;"+++",BI27&gt;=17.5),ROUND(BI27,0),"")</f>
      </c>
      <c r="BI27" s="5">
        <f>IF(BJ27&lt;&gt;"",IF(BJ27="*","+++",SUM(BJ27:BM27)/4*3),"")</f>
      </c>
      <c r="BN27" s="20">
        <f>IF(AND(BO27&lt;&gt;"",BO27&lt;&gt;"+++",BO27&gt;=17.5),ROUND(BO27,0),"")</f>
      </c>
      <c r="BO27" s="5">
        <f>IF(BP27&lt;&gt;"",IF(BP27="*","+++",SUM(BP27:BQ27)/2*3),"")</f>
      </c>
      <c r="BQ27" s="21"/>
      <c r="BR27" s="19">
        <f>IF(AND(BS27&lt;&gt;"",BS27&lt;&gt;"+++",BS27&gt;=17.5),ROUND(BS27,0),"")</f>
      </c>
      <c r="BS27" s="5">
        <f>IF(BT27&lt;&gt;"",IF(BT27="*","+++",SUM(BT27:BW27)/4*3),"")</f>
      </c>
      <c r="BX27" s="20">
        <f>IF(AND(BY27&lt;&gt;"",BY27&lt;&gt;"+++",BY27&gt;=17.5),ROUND(BY27,0),"")</f>
      </c>
      <c r="BY27" s="5">
        <f>IF(BZ27&lt;&gt;"",IF(BZ27="*","+++",SUM(BZ27:CA27)/2*3),"")</f>
      </c>
      <c r="CA27" s="21"/>
      <c r="CB27" s="19">
        <f>IF(AND(CC27&lt;&gt;"",CC27&lt;&gt;"+++",CC27&gt;=17.5),ROUND(CC27,0),"")</f>
      </c>
      <c r="CC27" s="5">
        <f>IF(CD27&lt;&gt;"",IF(CD27="*","+++",SUM(CD27:CG27)/4*3),"")</f>
      </c>
      <c r="CH27" s="20">
        <f>IF(AND(CI27&lt;&gt;"",CI27&lt;&gt;"+++",CI27&gt;=17.5),ROUND(CI27,0),"")</f>
      </c>
      <c r="CI27" s="5">
        <f>IF(CJ27&lt;&gt;"",IF(CJ27="*","+++",SUM(CJ27:CK27)/2*3),"")</f>
      </c>
      <c r="CK27" s="21"/>
    </row>
    <row r="28" spans="1:89" ht="12.75">
      <c r="A28" s="3" t="s">
        <v>35</v>
      </c>
      <c r="B28" s="9">
        <f>IF(AND(D28&lt;&gt;"",E28&lt;&gt;""),MIN(30,ROUND((D28+E28)/2,0)),"")</f>
      </c>
      <c r="C28" s="9">
        <f>IF(B28=30,IF(ROUND((D28+E28)/2,0)&gt;31,"SI",""),"")</f>
      </c>
      <c r="D28" s="29">
        <f>IF(OR(F28&lt;&gt;"",P28&lt;&gt;"",Z28&lt;&gt;"",AN28&lt;&gt;"",AX28&lt;&gt;"",BH28&lt;&gt;"",BR28&lt;&gt;"",CB28&lt;&gt;""),MAX(G28,Q28,AA28,AO28,AY28,BI28,BS28,CC28),"")</f>
      </c>
      <c r="E28" s="29">
        <f>IF(OR(L28&lt;&gt;"",V28&lt;&gt;"",AF28&lt;&gt;"",AJ28&lt;&gt;"",AT28&lt;&gt;"",BD28&lt;&gt;"",BN28&lt;&gt;"",BX28&lt;&gt;"",CH28&lt;&gt;""),MAX(M28,W28,AG28,AK28,AU28,BE28,BO28,BY28,CI28),"")</f>
        <v>18</v>
      </c>
      <c r="F28" s="19">
        <f>IF(AND(G28&lt;&gt;"",G28&lt;&gt;"+++",G28&gt;=17.5),ROUND(G28,0),"")</f>
      </c>
      <c r="G28" s="5" t="str">
        <f>IF(H28&lt;&gt;"",IF(H28="*","+++",SUM(H28:K28)/4*3),"")</f>
        <v>+++</v>
      </c>
      <c r="H28" s="5" t="s">
        <v>100</v>
      </c>
      <c r="I28" s="5" t="s">
        <v>100</v>
      </c>
      <c r="J28" s="5" t="s">
        <v>100</v>
      </c>
      <c r="K28" s="5" t="s">
        <v>100</v>
      </c>
      <c r="L28" s="20">
        <f>IF(AND(M28&lt;&gt;"",M28&lt;&gt;"+++",M28&gt;=17.5),ROUND(M28,0),"")</f>
      </c>
      <c r="M28" s="5">
        <f>IF(N28&lt;&gt;"",IF(N28="*","+++",SUM(N28:O28)/2*3),"")</f>
      </c>
      <c r="O28" s="21"/>
      <c r="P28" s="19">
        <f>IF(AND(Q28&lt;&gt;"",Q28&lt;&gt;"+++",Q28&gt;=17.5),ROUND(Q28,0),"")</f>
      </c>
      <c r="Q28" s="5">
        <f>IF(R28&lt;&gt;"",IF(R28="*","+++",SUM(R28:U28)/4*3),"")</f>
        <v>3</v>
      </c>
      <c r="R28" s="5">
        <v>2</v>
      </c>
      <c r="S28" s="5">
        <v>0.5</v>
      </c>
      <c r="T28" s="5">
        <v>1</v>
      </c>
      <c r="U28" s="5">
        <v>0.5</v>
      </c>
      <c r="V28" s="20">
        <f>IF(AND(W28&lt;&gt;"",W28&lt;&gt;"+++",W28&gt;=17.5),ROUND(W28,0),"")</f>
      </c>
      <c r="W28" s="5">
        <f>IF(X28&lt;&gt;"",IF(X28="*","+++",SUM(X28:Y28)/2*3),"")</f>
        <v>1.5</v>
      </c>
      <c r="X28" s="5">
        <v>1</v>
      </c>
      <c r="Y28" s="21">
        <v>0</v>
      </c>
      <c r="Z28" s="19">
        <f>IF(AND(AA28&lt;&gt;"",AA28&lt;&gt;"+++",AA28&gt;=17.5),ROUND(AA28,0),"")</f>
      </c>
      <c r="AA28" s="5">
        <f>IF(AB28&lt;&gt;"",IF(AB28="*","+++",SUM(AB28:AE28)/4*3),"")</f>
      </c>
      <c r="AF28" s="20">
        <f>IF(AND(AG28&lt;&gt;"",AG28&lt;&gt;"+++",AG28&gt;=17.5),ROUND(AG28,0),"")</f>
      </c>
      <c r="AG28" s="5">
        <f>IF(AH28&lt;&gt;"",IF(AH28="*","+++",SUM(AH28:AI28)/2*3),"")</f>
      </c>
      <c r="AI28" s="21"/>
      <c r="AJ28" s="20">
        <f>IF(AND(AK28&lt;&gt;"",AK28&lt;&gt;"+++",AK28&gt;=17.5),ROUND(AK28,0),"")</f>
      </c>
      <c r="AK28" s="5">
        <f>IF(AL28&lt;&gt;"",IF(AL28="*","+++",SUM(AL28:AM28)/2*3),"")</f>
      </c>
      <c r="AM28" s="21"/>
      <c r="AN28" s="19">
        <f>IF(AND(AO28&lt;&gt;"",AO28&lt;&gt;"+++",AO28&gt;=17.5),ROUND(AO28,0),"")</f>
      </c>
      <c r="AO28" s="5">
        <f>IF(AP28&lt;&gt;"",IF(AP28="*","+++",SUM(AP28:AS28)/4*3),"")</f>
        <v>12.75</v>
      </c>
      <c r="AP28" s="5">
        <v>1.5</v>
      </c>
      <c r="AQ28" s="5">
        <v>8</v>
      </c>
      <c r="AR28" s="5">
        <v>5</v>
      </c>
      <c r="AS28" s="5">
        <v>2.5</v>
      </c>
      <c r="AT28" s="20">
        <f>IF(AND(AU28&lt;&gt;"",AU28&lt;&gt;"+++",AU28&gt;=17.5),ROUND(AU28,0),"")</f>
        <v>18</v>
      </c>
      <c r="AU28" s="5">
        <f>IF(AV28&lt;&gt;"",IF(AV28="*","+++",SUM(AV28:AW28)/2*3),"")</f>
        <v>18</v>
      </c>
      <c r="AV28" s="5">
        <v>6</v>
      </c>
      <c r="AW28" s="21">
        <v>6</v>
      </c>
      <c r="AX28" s="19">
        <f>IF(AND(AY28&lt;&gt;"",AY28&lt;&gt;"+++",AY28&gt;=17.5),ROUND(AY28,0),"")</f>
      </c>
      <c r="AY28" s="5">
        <f>IF(AZ28&lt;&gt;"",IF(AZ28="*","+++",SUM(AZ28:BC28)/4*3),"")</f>
        <v>9.75</v>
      </c>
      <c r="AZ28" s="5">
        <v>1</v>
      </c>
      <c r="BA28" s="5">
        <v>6</v>
      </c>
      <c r="BB28" s="5">
        <v>2.5</v>
      </c>
      <c r="BC28" s="5">
        <v>3.5</v>
      </c>
      <c r="BD28" s="20">
        <f>IF(AND(BE28&lt;&gt;"",BE28&lt;&gt;"+++",BE28&gt;=17.5),ROUND(BE28,0),"")</f>
      </c>
      <c r="BE28" s="5">
        <f>IF(BF28&lt;&gt;"",IF(BF28="*","+++",SUM(BF28:BG28)/2*3),"")</f>
      </c>
      <c r="BG28" s="21"/>
      <c r="BH28" s="19">
        <f>IF(AND(BI28&lt;&gt;"",BI28&lt;&gt;"+++",BI28&gt;=17.5),ROUND(BI28,0),"")</f>
      </c>
      <c r="BI28" s="5">
        <f>IF(BJ28&lt;&gt;"",IF(BJ28="*","+++",SUM(BJ28:BM28)/4*3),"")</f>
        <v>14.625</v>
      </c>
      <c r="BJ28" s="5">
        <v>3</v>
      </c>
      <c r="BK28" s="5">
        <v>3.5</v>
      </c>
      <c r="BL28" s="5">
        <v>4.5</v>
      </c>
      <c r="BM28" s="5">
        <v>8.5</v>
      </c>
      <c r="BN28" s="20">
        <f>IF(AND(BO28&lt;&gt;"",BO28&lt;&gt;"+++",BO28&gt;=17.5),ROUND(BO28,0),"")</f>
      </c>
      <c r="BO28" s="5">
        <f>IF(BP28&lt;&gt;"",IF(BP28="*","+++",SUM(BP28:BQ28)/2*3),"")</f>
      </c>
      <c r="BQ28" s="21"/>
      <c r="BR28" s="19">
        <f>IF(AND(BS28&lt;&gt;"",BS28&lt;&gt;"+++",BS28&gt;=17.5),ROUND(BS28,0),"")</f>
      </c>
      <c r="BS28" s="5">
        <f>IF(BT28&lt;&gt;"",IF(BT28="*","+++",SUM(BT28:BW28)/4*3),"")</f>
        <v>11.625</v>
      </c>
      <c r="BT28" s="5">
        <v>2.5</v>
      </c>
      <c r="BU28" s="5">
        <v>8.5</v>
      </c>
      <c r="BV28" s="5">
        <v>2</v>
      </c>
      <c r="BW28" s="5">
        <v>2.5</v>
      </c>
      <c r="BX28" s="20">
        <f>IF(AND(BY28&lt;&gt;"",BY28&lt;&gt;"+++",BY28&gt;=17.5),ROUND(BY28,0),"")</f>
      </c>
      <c r="BY28" s="5">
        <f>IF(BZ28&lt;&gt;"",IF(BZ28="*","+++",SUM(BZ28:CA28)/2*3),"")</f>
      </c>
      <c r="CA28" s="21"/>
      <c r="CB28" s="19">
        <f>IF(AND(CC28&lt;&gt;"",CC28&lt;&gt;"+++",CC28&gt;=17.5),ROUND(CC28,0),"")</f>
      </c>
      <c r="CC28" s="5">
        <f>IF(CD28&lt;&gt;"",IF(CD28="*","+++",SUM(CD28:CG28)/4*3),"")</f>
        <v>11.625</v>
      </c>
      <c r="CD28" s="5">
        <v>5</v>
      </c>
      <c r="CE28" s="5">
        <v>5</v>
      </c>
      <c r="CF28" s="5">
        <v>2</v>
      </c>
      <c r="CG28" s="5">
        <v>3.5</v>
      </c>
      <c r="CH28" s="20">
        <f>IF(AND(CI28&lt;&gt;"",CI28&lt;&gt;"+++",CI28&gt;=17.5),ROUND(CI28,0),"")</f>
      </c>
      <c r="CI28" s="5">
        <f>IF(CJ28&lt;&gt;"",IF(CJ28="*","+++",SUM(CJ28:CK28)/2*3),"")</f>
      </c>
      <c r="CK28" s="21"/>
    </row>
    <row r="29" spans="1:89" ht="12.75">
      <c r="A29" s="3" t="s">
        <v>2</v>
      </c>
      <c r="B29" s="9">
        <f>IF(AND(D29&lt;&gt;"",E29&lt;&gt;""),MIN(30,ROUND((D29+E29)/2,0)),"")</f>
        <v>25</v>
      </c>
      <c r="C29" s="9">
        <f>IF(B29=30,IF(ROUND((D29+E29)/2,0)&gt;31,"SI",""),"")</f>
      </c>
      <c r="D29" s="29">
        <f>IF(OR(F29&lt;&gt;"",P29&lt;&gt;"",Z29&lt;&gt;"",AN29&lt;&gt;"",AX29&lt;&gt;"",BH29&lt;&gt;"",BR29&lt;&gt;"",CB29&lt;&gt;""),MAX(G29,Q29,AA29,AO29,AY29,BI29,BS29,CC29),"")</f>
        <v>25.125</v>
      </c>
      <c r="E29" s="29">
        <f>IF(OR(L29&lt;&gt;"",V29&lt;&gt;"",AF29&lt;&gt;"",AJ29&lt;&gt;"",AT29&lt;&gt;"",BD29&lt;&gt;"",BN29&lt;&gt;"",BX29&lt;&gt;"",CH29&lt;&gt;""),MAX(M29,W29,AG29,AK29,AU29,BE29,BO29,BY29,CI29),"")</f>
        <v>24.75</v>
      </c>
      <c r="F29" s="19">
        <f>IF(AND(G29&lt;&gt;"",G29&lt;&gt;"+++",G29&gt;=17.5),ROUND(G29,0),"")</f>
        <v>25</v>
      </c>
      <c r="G29" s="5">
        <f>IF(H29&lt;&gt;"",IF(H29="*","+++",SUM(H29:K29)/4*3),"")</f>
        <v>25.125</v>
      </c>
      <c r="H29" s="5">
        <v>9</v>
      </c>
      <c r="I29" s="5">
        <v>9</v>
      </c>
      <c r="J29" s="5">
        <v>12.5</v>
      </c>
      <c r="K29" s="5">
        <v>3</v>
      </c>
      <c r="L29" s="20">
        <f>IF(AND(M29&lt;&gt;"",M29&lt;&gt;"+++",M29&gt;=17.5),ROUND(M29,0),"")</f>
        <v>25</v>
      </c>
      <c r="M29" s="5">
        <f>IF(N29&lt;&gt;"",IF(N29="*","+++",SUM(N29:O29)/2*3),"")</f>
        <v>24.75</v>
      </c>
      <c r="N29" s="5">
        <v>9</v>
      </c>
      <c r="O29" s="21">
        <v>7.5</v>
      </c>
      <c r="P29" s="19">
        <f>IF(AND(Q29&lt;&gt;"",Q29&lt;&gt;"+++",Q29&gt;=17.5),ROUND(Q29,0),"")</f>
      </c>
      <c r="Q29" s="5">
        <f>IF(R29&lt;&gt;"",IF(R29="*","+++",SUM(R29:U29)/4*3),"")</f>
      </c>
      <c r="V29" s="20">
        <f>IF(AND(W29&lt;&gt;"",W29&lt;&gt;"+++",W29&gt;=17.5),ROUND(W29,0),"")</f>
      </c>
      <c r="W29" s="5">
        <f>IF(X29&lt;&gt;"",IF(X29="*","+++",SUM(X29:Y29)/2*3),"")</f>
      </c>
      <c r="Y29" s="21"/>
      <c r="Z29" s="19">
        <f>IF(AND(AA29&lt;&gt;"",AA29&lt;&gt;"+++",AA29&gt;=17.5),ROUND(AA29,0),"")</f>
      </c>
      <c r="AA29" s="5">
        <f>IF(AB29&lt;&gt;"",IF(AB29="*","+++",SUM(AB29:AE29)/4*3),"")</f>
      </c>
      <c r="AF29" s="20">
        <f>IF(AND(AG29&lt;&gt;"",AG29&lt;&gt;"+++",AG29&gt;=17.5),ROUND(AG29,0),"")</f>
      </c>
      <c r="AG29" s="5">
        <f>IF(AH29&lt;&gt;"",IF(AH29="*","+++",SUM(AH29:AI29)/2*3),"")</f>
      </c>
      <c r="AI29" s="21"/>
      <c r="AJ29" s="20">
        <f>IF(AND(AK29&lt;&gt;"",AK29&lt;&gt;"+++",AK29&gt;=17.5),ROUND(AK29,0),"")</f>
      </c>
      <c r="AK29" s="5">
        <f>IF(AL29&lt;&gt;"",IF(AL29="*","+++",SUM(AL29:AM29)/2*3),"")</f>
      </c>
      <c r="AM29" s="21"/>
      <c r="AN29" s="19">
        <f>IF(AND(AO29&lt;&gt;"",AO29&lt;&gt;"+++",AO29&gt;=17.5),ROUND(AO29,0),"")</f>
      </c>
      <c r="AO29" s="5">
        <f>IF(AP29&lt;&gt;"",IF(AP29="*","+++",SUM(AP29:AS29)/4*3),"")</f>
      </c>
      <c r="AT29" s="20">
        <f>IF(AND(AU29&lt;&gt;"",AU29&lt;&gt;"+++",AU29&gt;=17.5),ROUND(AU29,0),"")</f>
      </c>
      <c r="AU29" s="5">
        <f>IF(AV29&lt;&gt;"",IF(AV29="*","+++",SUM(AV29:AW29)/2*3),"")</f>
      </c>
      <c r="AW29" s="21"/>
      <c r="AX29" s="19">
        <f>IF(AND(AY29&lt;&gt;"",AY29&lt;&gt;"+++",AY29&gt;=17.5),ROUND(AY29,0),"")</f>
      </c>
      <c r="AY29" s="5">
        <f>IF(AZ29&lt;&gt;"",IF(AZ29="*","+++",SUM(AZ29:BC29)/4*3),"")</f>
      </c>
      <c r="BD29" s="20">
        <f>IF(AND(BE29&lt;&gt;"",BE29&lt;&gt;"+++",BE29&gt;=17.5),ROUND(BE29,0),"")</f>
      </c>
      <c r="BE29" s="5">
        <f>IF(BF29&lt;&gt;"",IF(BF29="*","+++",SUM(BF29:BG29)/2*3),"")</f>
      </c>
      <c r="BG29" s="21"/>
      <c r="BH29" s="19">
        <f>IF(AND(BI29&lt;&gt;"",BI29&lt;&gt;"+++",BI29&gt;=17.5),ROUND(BI29,0),"")</f>
      </c>
      <c r="BI29" s="5">
        <f>IF(BJ29&lt;&gt;"",IF(BJ29="*","+++",SUM(BJ29:BM29)/4*3),"")</f>
      </c>
      <c r="BN29" s="20">
        <f>IF(AND(BO29&lt;&gt;"",BO29&lt;&gt;"+++",BO29&gt;=17.5),ROUND(BO29,0),"")</f>
      </c>
      <c r="BO29" s="5">
        <f>IF(BP29&lt;&gt;"",IF(BP29="*","+++",SUM(BP29:BQ29)/2*3),"")</f>
      </c>
      <c r="BQ29" s="21"/>
      <c r="BR29" s="19">
        <f>IF(AND(BS29&lt;&gt;"",BS29&lt;&gt;"+++",BS29&gt;=17.5),ROUND(BS29,0),"")</f>
      </c>
      <c r="BS29" s="5">
        <f>IF(BT29&lt;&gt;"",IF(BT29="*","+++",SUM(BT29:BW29)/4*3),"")</f>
      </c>
      <c r="BX29" s="20">
        <f>IF(AND(BY29&lt;&gt;"",BY29&lt;&gt;"+++",BY29&gt;=17.5),ROUND(BY29,0),"")</f>
      </c>
      <c r="BY29" s="5">
        <f>IF(BZ29&lt;&gt;"",IF(BZ29="*","+++",SUM(BZ29:CA29)/2*3),"")</f>
      </c>
      <c r="CA29" s="21"/>
      <c r="CB29" s="19">
        <f>IF(AND(CC29&lt;&gt;"",CC29&lt;&gt;"+++",CC29&gt;=17.5),ROUND(CC29,0),"")</f>
      </c>
      <c r="CC29" s="5">
        <f>IF(CD29&lt;&gt;"",IF(CD29="*","+++",SUM(CD29:CG29)/4*3),"")</f>
      </c>
      <c r="CH29" s="20">
        <f>IF(AND(CI29&lt;&gt;"",CI29&lt;&gt;"+++",CI29&gt;=17.5),ROUND(CI29,0),"")</f>
      </c>
      <c r="CI29" s="5">
        <f>IF(CJ29&lt;&gt;"",IF(CJ29="*","+++",SUM(CJ29:CK29)/2*3),"")</f>
      </c>
      <c r="CK29" s="21"/>
    </row>
    <row r="30" spans="1:89" ht="12.75">
      <c r="A30" s="3" t="s">
        <v>61</v>
      </c>
      <c r="B30" s="9">
        <f>IF(AND(D30&lt;&gt;"",E30&lt;&gt;""),MIN(30,ROUND((D30+E30)/2,0)),"")</f>
      </c>
      <c r="C30" s="9">
        <f>IF(B30=30,IF(ROUND((D30+E30)/2,0)&gt;31,"SI",""),"")</f>
      </c>
      <c r="D30" s="29">
        <f>IF(OR(F30&lt;&gt;"",P30&lt;&gt;"",Z30&lt;&gt;"",AN30&lt;&gt;"",AX30&lt;&gt;"",BH30&lt;&gt;"",BR30&lt;&gt;"",CB30&lt;&gt;""),MAX(G30,Q30,AA30,AO30,AY30,BI30,BS30,CC30),"")</f>
      </c>
      <c r="E30" s="29">
        <f>IF(OR(L30&lt;&gt;"",V30&lt;&gt;"",AF30&lt;&gt;"",AJ30&lt;&gt;"",AT30&lt;&gt;"",BD30&lt;&gt;"",BN30&lt;&gt;"",BX30&lt;&gt;"",CH30&lt;&gt;""),MAX(M30,W30,AG30,AK30,AU30,BE30,BO30,BY30,CI30),"")</f>
      </c>
      <c r="F30" s="19">
        <f>IF(AND(G30&lt;&gt;"",G30&lt;&gt;"+++",G30&gt;=17.5),ROUND(G30,0),"")</f>
      </c>
      <c r="G30" s="5" t="str">
        <f>IF(H30&lt;&gt;"",IF(H30="*","+++",SUM(H30:K30)/4*3),"")</f>
        <v>+++</v>
      </c>
      <c r="H30" s="5" t="s">
        <v>100</v>
      </c>
      <c r="I30" s="5" t="s">
        <v>100</v>
      </c>
      <c r="J30" s="5" t="s">
        <v>100</v>
      </c>
      <c r="K30" s="5" t="s">
        <v>100</v>
      </c>
      <c r="L30" s="20">
        <f>IF(AND(M30&lt;&gt;"",M30&lt;&gt;"+++",M30&gt;=17.5),ROUND(M30,0),"")</f>
      </c>
      <c r="M30" s="5">
        <f>IF(N30&lt;&gt;"",IF(N30="*","+++",SUM(N30:O30)/2*3),"")</f>
      </c>
      <c r="O30" s="21"/>
      <c r="P30" s="19">
        <f>IF(AND(Q30&lt;&gt;"",Q30&lt;&gt;"+++",Q30&gt;=17.5),ROUND(Q30,0),"")</f>
      </c>
      <c r="Q30" s="5">
        <f>IF(R30&lt;&gt;"",IF(R30="*","+++",SUM(R30:U30)/4*3),"")</f>
      </c>
      <c r="V30" s="20">
        <f>IF(AND(W30&lt;&gt;"",W30&lt;&gt;"+++",W30&gt;=17.5),ROUND(W30,0),"")</f>
      </c>
      <c r="W30" s="5">
        <f>IF(X30&lt;&gt;"",IF(X30="*","+++",SUM(X30:Y30)/2*3),"")</f>
      </c>
      <c r="Y30" s="21"/>
      <c r="Z30" s="19">
        <f>IF(AND(AA30&lt;&gt;"",AA30&lt;&gt;"+++",AA30&gt;=17.5),ROUND(AA30,0),"")</f>
      </c>
      <c r="AA30" s="5">
        <f>IF(AB30&lt;&gt;"",IF(AB30="*","+++",SUM(AB30:AE30)/4*3),"")</f>
      </c>
      <c r="AF30" s="20">
        <f>IF(AND(AG30&lt;&gt;"",AG30&lt;&gt;"+++",AG30&gt;=17.5),ROUND(AG30,0),"")</f>
      </c>
      <c r="AG30" s="5">
        <f>IF(AH30&lt;&gt;"",IF(AH30="*","+++",SUM(AH30:AI30)/2*3),"")</f>
      </c>
      <c r="AI30" s="21"/>
      <c r="AJ30" s="20">
        <f>IF(AND(AK30&lt;&gt;"",AK30&lt;&gt;"+++",AK30&gt;=17.5),ROUND(AK30,0),"")</f>
      </c>
      <c r="AK30" s="5">
        <f>IF(AL30&lt;&gt;"",IF(AL30="*","+++",SUM(AL30:AM30)/2*3),"")</f>
      </c>
      <c r="AM30" s="21"/>
      <c r="AN30" s="19">
        <f>IF(AND(AO30&lt;&gt;"",AO30&lt;&gt;"+++",AO30&gt;=17.5),ROUND(AO30,0),"")</f>
      </c>
      <c r="AO30" s="5">
        <f>IF(AP30&lt;&gt;"",IF(AP30="*","+++",SUM(AP30:AS30)/4*3),"")</f>
      </c>
      <c r="AT30" s="20">
        <f>IF(AND(AU30&lt;&gt;"",AU30&lt;&gt;"+++",AU30&gt;=17.5),ROUND(AU30,0),"")</f>
      </c>
      <c r="AU30" s="5">
        <f>IF(AV30&lt;&gt;"",IF(AV30="*","+++",SUM(AV30:AW30)/2*3),"")</f>
      </c>
      <c r="AW30" s="21"/>
      <c r="AX30" s="19">
        <f>IF(AND(AY30&lt;&gt;"",AY30&lt;&gt;"+++",AY30&gt;=17.5),ROUND(AY30,0),"")</f>
      </c>
      <c r="AY30" s="5">
        <f>IF(AZ30&lt;&gt;"",IF(AZ30="*","+++",SUM(AZ30:BC30)/4*3),"")</f>
      </c>
      <c r="BD30" s="20">
        <f>IF(AND(BE30&lt;&gt;"",BE30&lt;&gt;"+++",BE30&gt;=17.5),ROUND(BE30,0),"")</f>
      </c>
      <c r="BE30" s="5">
        <f>IF(BF30&lt;&gt;"",IF(BF30="*","+++",SUM(BF30:BG30)/2*3),"")</f>
      </c>
      <c r="BG30" s="21"/>
      <c r="BH30" s="19">
        <f>IF(AND(BI30&lt;&gt;"",BI30&lt;&gt;"+++",BI30&gt;=17.5),ROUND(BI30,0),"")</f>
      </c>
      <c r="BI30" s="5">
        <f>IF(BJ30&lt;&gt;"",IF(BJ30="*","+++",SUM(BJ30:BM30)/4*3),"")</f>
      </c>
      <c r="BN30" s="20">
        <f>IF(AND(BO30&lt;&gt;"",BO30&lt;&gt;"+++",BO30&gt;=17.5),ROUND(BO30,0),"")</f>
      </c>
      <c r="BO30" s="5">
        <f>IF(BP30&lt;&gt;"",IF(BP30="*","+++",SUM(BP30:BQ30)/2*3),"")</f>
      </c>
      <c r="BQ30" s="21"/>
      <c r="BR30" s="19">
        <f>IF(AND(BS30&lt;&gt;"",BS30&lt;&gt;"+++",BS30&gt;=17.5),ROUND(BS30,0),"")</f>
      </c>
      <c r="BS30" s="5">
        <f>IF(BT30&lt;&gt;"",IF(BT30="*","+++",SUM(BT30:BW30)/4*3),"")</f>
      </c>
      <c r="BX30" s="20">
        <f>IF(AND(BY30&lt;&gt;"",BY30&lt;&gt;"+++",BY30&gt;=17.5),ROUND(BY30,0),"")</f>
      </c>
      <c r="BY30" s="5">
        <f>IF(BZ30&lt;&gt;"",IF(BZ30="*","+++",SUM(BZ30:CA30)/2*3),"")</f>
      </c>
      <c r="CA30" s="21"/>
      <c r="CB30" s="19">
        <f>IF(AND(CC30&lt;&gt;"",CC30&lt;&gt;"+++",CC30&gt;=17.5),ROUND(CC30,0),"")</f>
      </c>
      <c r="CC30" s="5">
        <f>IF(CD30&lt;&gt;"",IF(CD30="*","+++",SUM(CD30:CG30)/4*3),"")</f>
      </c>
      <c r="CH30" s="20">
        <f>IF(AND(CI30&lt;&gt;"",CI30&lt;&gt;"+++",CI30&gt;=17.5),ROUND(CI30,0),"")</f>
      </c>
      <c r="CI30" s="5">
        <f>IF(CJ30&lt;&gt;"",IF(CJ30="*","+++",SUM(CJ30:CK30)/2*3),"")</f>
      </c>
      <c r="CK30" s="21"/>
    </row>
    <row r="31" spans="1:89" ht="12.75">
      <c r="A31" s="3" t="s">
        <v>55</v>
      </c>
      <c r="B31" s="9">
        <f>IF(AND(D31&lt;&gt;"",E31&lt;&gt;""),MIN(30,ROUND((D31+E31)/2,0)),"")</f>
      </c>
      <c r="C31" s="9">
        <f>IF(B31=30,IF(ROUND((D31+E31)/2,0)&gt;31,"SI",""),"")</f>
      </c>
      <c r="D31" s="29">
        <f>IF(OR(F31&lt;&gt;"",P31&lt;&gt;"",Z31&lt;&gt;"",AN31&lt;&gt;"",AX31&lt;&gt;"",BH31&lt;&gt;"",BR31&lt;&gt;"",CB31&lt;&gt;""),MAX(G31,Q31,AA31,AO31,AY31,BI31,BS31,CC31),"")</f>
      </c>
      <c r="E31" s="29">
        <f>IF(OR(L31&lt;&gt;"",V31&lt;&gt;"",AF31&lt;&gt;"",AJ31&lt;&gt;"",AT31&lt;&gt;"",BD31&lt;&gt;"",BN31&lt;&gt;"",BX31&lt;&gt;"",CH31&lt;&gt;""),MAX(M31,W31,AG31,AK31,AU31,BE31,BO31,BY31,CI31),"")</f>
      </c>
      <c r="F31" s="19">
        <f>IF(AND(G31&lt;&gt;"",G31&lt;&gt;"+++",G31&gt;=17.5),ROUND(G31,0),"")</f>
      </c>
      <c r="G31" s="5">
        <f>IF(H31&lt;&gt;"",IF(H31="*","+++",SUM(H31:K31)/4*3),"")</f>
      </c>
      <c r="L31" s="20">
        <f>IF(AND(M31&lt;&gt;"",M31&lt;&gt;"+++",M31&gt;=17.5),ROUND(M31,0),"")</f>
      </c>
      <c r="M31" s="5">
        <f>IF(N31&lt;&gt;"",IF(N31="*","+++",SUM(N31:O31)/2*3),"")</f>
      </c>
      <c r="O31" s="21"/>
      <c r="P31" s="19">
        <f>IF(AND(Q31&lt;&gt;"",Q31&lt;&gt;"+++",Q31&gt;=17.5),ROUND(Q31,0),"")</f>
      </c>
      <c r="Q31" s="5">
        <f>IF(R31&lt;&gt;"",IF(R31="*","+++",SUM(R31:U31)/4*3),"")</f>
      </c>
      <c r="V31" s="20">
        <f>IF(AND(W31&lt;&gt;"",W31&lt;&gt;"+++",W31&gt;=17.5),ROUND(W31,0),"")</f>
      </c>
      <c r="W31" s="5">
        <f>IF(X31&lt;&gt;"",IF(X31="*","+++",SUM(X31:Y31)/2*3),"")</f>
      </c>
      <c r="Y31" s="21"/>
      <c r="Z31" s="19">
        <f>IF(AND(AA31&lt;&gt;"",AA31&lt;&gt;"+++",AA31&gt;=17.5),ROUND(AA31,0),"")</f>
      </c>
      <c r="AA31" s="5">
        <f>IF(AB31&lt;&gt;"",IF(AB31="*","+++",SUM(AB31:AE31)/4*3),"")</f>
      </c>
      <c r="AF31" s="20">
        <f>IF(AND(AG31&lt;&gt;"",AG31&lt;&gt;"+++",AG31&gt;=17.5),ROUND(AG31,0),"")</f>
      </c>
      <c r="AG31" s="5">
        <f>IF(AH31&lt;&gt;"",IF(AH31="*","+++",SUM(AH31:AI31)/2*3),"")</f>
      </c>
      <c r="AI31" s="21"/>
      <c r="AJ31" s="20">
        <f>IF(AND(AK31&lt;&gt;"",AK31&lt;&gt;"+++",AK31&gt;=17.5),ROUND(AK31,0),"")</f>
      </c>
      <c r="AK31" s="5">
        <f>IF(AL31&lt;&gt;"",IF(AL31="*","+++",SUM(AL31:AM31)/2*3),"")</f>
      </c>
      <c r="AM31" s="21"/>
      <c r="AN31" s="19">
        <f>IF(AND(AO31&lt;&gt;"",AO31&lt;&gt;"+++",AO31&gt;=17.5),ROUND(AO31,0),"")</f>
      </c>
      <c r="AO31" s="5">
        <f>IF(AP31&lt;&gt;"",IF(AP31="*","+++",SUM(AP31:AS31)/4*3),"")</f>
      </c>
      <c r="AT31" s="20">
        <f>IF(AND(AU31&lt;&gt;"",AU31&lt;&gt;"+++",AU31&gt;=17.5),ROUND(AU31,0),"")</f>
      </c>
      <c r="AU31" s="5">
        <f>IF(AV31&lt;&gt;"",IF(AV31="*","+++",SUM(AV31:AW31)/2*3),"")</f>
      </c>
      <c r="AW31" s="21"/>
      <c r="AX31" s="19">
        <f>IF(AND(AY31&lt;&gt;"",AY31&lt;&gt;"+++",AY31&gt;=17.5),ROUND(AY31,0),"")</f>
      </c>
      <c r="AY31" s="5">
        <f>IF(AZ31&lt;&gt;"",IF(AZ31="*","+++",SUM(AZ31:BC31)/4*3),"")</f>
      </c>
      <c r="BD31" s="20">
        <f>IF(AND(BE31&lt;&gt;"",BE31&lt;&gt;"+++",BE31&gt;=17.5),ROUND(BE31,0),"")</f>
      </c>
      <c r="BE31" s="5">
        <f>IF(BF31&lt;&gt;"",IF(BF31="*","+++",SUM(BF31:BG31)/2*3),"")</f>
      </c>
      <c r="BG31" s="21"/>
      <c r="BH31" s="19">
        <f>IF(AND(BI31&lt;&gt;"",BI31&lt;&gt;"+++",BI31&gt;=17.5),ROUND(BI31,0),"")</f>
      </c>
      <c r="BI31" s="5">
        <f>IF(BJ31&lt;&gt;"",IF(BJ31="*","+++",SUM(BJ31:BM31)/4*3),"")</f>
      </c>
      <c r="BN31" s="20">
        <f>IF(AND(BO31&lt;&gt;"",BO31&lt;&gt;"+++",BO31&gt;=17.5),ROUND(BO31,0),"")</f>
      </c>
      <c r="BO31" s="5">
        <f>IF(BP31&lt;&gt;"",IF(BP31="*","+++",SUM(BP31:BQ31)/2*3),"")</f>
      </c>
      <c r="BQ31" s="21"/>
      <c r="BR31" s="19">
        <f>IF(AND(BS31&lt;&gt;"",BS31&lt;&gt;"+++",BS31&gt;=17.5),ROUND(BS31,0),"")</f>
      </c>
      <c r="BS31" s="5">
        <f>IF(BT31&lt;&gt;"",IF(BT31="*","+++",SUM(BT31:BW31)/4*3),"")</f>
      </c>
      <c r="BX31" s="20">
        <f>IF(AND(BY31&lt;&gt;"",BY31&lt;&gt;"+++",BY31&gt;=17.5),ROUND(BY31,0),"")</f>
      </c>
      <c r="BY31" s="5">
        <f>IF(BZ31&lt;&gt;"",IF(BZ31="*","+++",SUM(BZ31:CA31)/2*3),"")</f>
      </c>
      <c r="CA31" s="21"/>
      <c r="CB31" s="19">
        <f>IF(AND(CC31&lt;&gt;"",CC31&lt;&gt;"+++",CC31&gt;=17.5),ROUND(CC31,0),"")</f>
      </c>
      <c r="CC31" s="5">
        <f>IF(CD31&lt;&gt;"",IF(CD31="*","+++",SUM(CD31:CG31)/4*3),"")</f>
      </c>
      <c r="CH31" s="20">
        <f>IF(AND(CI31&lt;&gt;"",CI31&lt;&gt;"+++",CI31&gt;=17.5),ROUND(CI31,0),"")</f>
      </c>
      <c r="CI31" s="5">
        <f>IF(CJ31&lt;&gt;"",IF(CJ31="*","+++",SUM(CJ31:CK31)/2*3),"")</f>
      </c>
      <c r="CK31" s="21"/>
    </row>
    <row r="32" spans="1:89" ht="12.75">
      <c r="A32" s="3" t="s">
        <v>7</v>
      </c>
      <c r="B32" s="9">
        <f>IF(AND(D32&lt;&gt;"",E32&lt;&gt;""),MIN(30,ROUND((D32+E32)/2,0)),"")</f>
      </c>
      <c r="C32" s="9">
        <f>IF(B32=30,IF(ROUND((D32+E32)/2,0)&gt;31,"SI",""),"")</f>
      </c>
      <c r="D32" s="29">
        <f>IF(OR(F32&lt;&gt;"",P32&lt;&gt;"",Z32&lt;&gt;"",AN32&lt;&gt;"",AX32&lt;&gt;"",BH32&lt;&gt;"",BR32&lt;&gt;"",CB32&lt;&gt;""),MAX(G32,Q32,AA32,AO32,AY32,BI32,BS32,CC32),"")</f>
      </c>
      <c r="E32" s="29">
        <f>IF(OR(L32&lt;&gt;"",V32&lt;&gt;"",AF32&lt;&gt;"",AJ32&lt;&gt;"",AT32&lt;&gt;"",BD32&lt;&gt;"",BN32&lt;&gt;"",BX32&lt;&gt;"",CH32&lt;&gt;""),MAX(M32,W32,AG32,AK32,AU32,BE32,BO32,BY32,CI32),"")</f>
      </c>
      <c r="F32" s="19">
        <f>IF(AND(G32&lt;&gt;"",G32&lt;&gt;"+++",G32&gt;=17.5),ROUND(G32,0),"")</f>
      </c>
      <c r="G32" s="5">
        <f>IF(H32&lt;&gt;"",IF(H32="*","+++",SUM(H32:K32)/4*3),"")</f>
      </c>
      <c r="L32" s="20">
        <f>IF(AND(M32&lt;&gt;"",M32&lt;&gt;"+++",M32&gt;=17.5),ROUND(M32,0),"")</f>
      </c>
      <c r="M32" s="5">
        <f>IF(N32&lt;&gt;"",IF(N32="*","+++",SUM(N32:O32)/2*3),"")</f>
      </c>
      <c r="O32" s="21"/>
      <c r="P32" s="19">
        <f>IF(AND(Q32&lt;&gt;"",Q32&lt;&gt;"+++",Q32&gt;=17.5),ROUND(Q32,0),"")</f>
      </c>
      <c r="Q32" s="5">
        <f>IF(R32&lt;&gt;"",IF(R32="*","+++",SUM(R32:U32)/4*3),"")</f>
      </c>
      <c r="V32" s="20">
        <f>IF(AND(W32&lt;&gt;"",W32&lt;&gt;"+++",W32&gt;=17.5),ROUND(W32,0),"")</f>
      </c>
      <c r="W32" s="5">
        <f>IF(X32&lt;&gt;"",IF(X32="*","+++",SUM(X32:Y32)/2*3),"")</f>
      </c>
      <c r="Y32" s="21"/>
      <c r="Z32" s="19">
        <f>IF(AND(AA32&lt;&gt;"",AA32&lt;&gt;"+++",AA32&gt;=17.5),ROUND(AA32,0),"")</f>
      </c>
      <c r="AA32" s="5">
        <f>IF(AB32&lt;&gt;"",IF(AB32="*","+++",SUM(AB32:AE32)/4*3),"")</f>
      </c>
      <c r="AF32" s="20">
        <f>IF(AND(AG32&lt;&gt;"",AG32&lt;&gt;"+++",AG32&gt;=17.5),ROUND(AG32,0),"")</f>
      </c>
      <c r="AG32" s="5">
        <f>IF(AH32&lt;&gt;"",IF(AH32="*","+++",SUM(AH32:AI32)/2*3),"")</f>
      </c>
      <c r="AI32" s="21"/>
      <c r="AJ32" s="20">
        <f>IF(AND(AK32&lt;&gt;"",AK32&lt;&gt;"+++",AK32&gt;=17.5),ROUND(AK32,0),"")</f>
      </c>
      <c r="AK32" s="5">
        <f>IF(AL32&lt;&gt;"",IF(AL32="*","+++",SUM(AL32:AM32)/2*3),"")</f>
      </c>
      <c r="AM32" s="21"/>
      <c r="AN32" s="19">
        <f>IF(AND(AO32&lt;&gt;"",AO32&lt;&gt;"+++",AO32&gt;=17.5),ROUND(AO32,0),"")</f>
      </c>
      <c r="AO32" s="5">
        <f>IF(AP32&lt;&gt;"",IF(AP32="*","+++",SUM(AP32:AS32)/4*3),"")</f>
      </c>
      <c r="AT32" s="20">
        <f>IF(AND(AU32&lt;&gt;"",AU32&lt;&gt;"+++",AU32&gt;=17.5),ROUND(AU32,0),"")</f>
      </c>
      <c r="AU32" s="5">
        <f>IF(AV32&lt;&gt;"",IF(AV32="*","+++",SUM(AV32:AW32)/2*3),"")</f>
      </c>
      <c r="AW32" s="21"/>
      <c r="AX32" s="19">
        <f>IF(AND(AY32&lt;&gt;"",AY32&lt;&gt;"+++",AY32&gt;=17.5),ROUND(AY32,0),"")</f>
      </c>
      <c r="AY32" s="5">
        <f>IF(AZ32&lt;&gt;"",IF(AZ32="*","+++",SUM(AZ32:BC32)/4*3),"")</f>
      </c>
      <c r="BD32" s="20">
        <f>IF(AND(BE32&lt;&gt;"",BE32&lt;&gt;"+++",BE32&gt;=17.5),ROUND(BE32,0),"")</f>
      </c>
      <c r="BE32" s="5">
        <f>IF(BF32&lt;&gt;"",IF(BF32="*","+++",SUM(BF32:BG32)/2*3),"")</f>
      </c>
      <c r="BG32" s="21"/>
      <c r="BH32" s="19">
        <f>IF(AND(BI32&lt;&gt;"",BI32&lt;&gt;"+++",BI32&gt;=17.5),ROUND(BI32,0),"")</f>
      </c>
      <c r="BI32" s="5">
        <f>IF(BJ32&lt;&gt;"",IF(BJ32="*","+++",SUM(BJ32:BM32)/4*3),"")</f>
      </c>
      <c r="BN32" s="20">
        <f>IF(AND(BO32&lt;&gt;"",BO32&lt;&gt;"+++",BO32&gt;=17.5),ROUND(BO32,0),"")</f>
      </c>
      <c r="BO32" s="5">
        <f>IF(BP32&lt;&gt;"",IF(BP32="*","+++",SUM(BP32:BQ32)/2*3),"")</f>
      </c>
      <c r="BQ32" s="21"/>
      <c r="BR32" s="19">
        <f>IF(AND(BS32&lt;&gt;"",BS32&lt;&gt;"+++",BS32&gt;=17.5),ROUND(BS32,0),"")</f>
      </c>
      <c r="BS32" s="5">
        <f>IF(BT32&lt;&gt;"",IF(BT32="*","+++",SUM(BT32:BW32)/4*3),"")</f>
      </c>
      <c r="BX32" s="20">
        <f>IF(AND(BY32&lt;&gt;"",BY32&lt;&gt;"+++",BY32&gt;=17.5),ROUND(BY32,0),"")</f>
      </c>
      <c r="BY32" s="5">
        <f>IF(BZ32&lt;&gt;"",IF(BZ32="*","+++",SUM(BZ32:CA32)/2*3),"")</f>
      </c>
      <c r="CA32" s="21"/>
      <c r="CB32" s="19">
        <f>IF(AND(CC32&lt;&gt;"",CC32&lt;&gt;"+++",CC32&gt;=17.5),ROUND(CC32,0),"")</f>
      </c>
      <c r="CC32" s="5" t="str">
        <f>IF(CD32&lt;&gt;"",IF(CD32="*","+++",SUM(CD32:CG32)/4*3),"")</f>
        <v>+++</v>
      </c>
      <c r="CD32" s="5" t="s">
        <v>100</v>
      </c>
      <c r="CE32" s="5" t="s">
        <v>100</v>
      </c>
      <c r="CF32" s="5" t="s">
        <v>100</v>
      </c>
      <c r="CG32" s="5" t="s">
        <v>100</v>
      </c>
      <c r="CH32" s="20">
        <f>IF(AND(CI32&lt;&gt;"",CI32&lt;&gt;"+++",CI32&gt;=17.5),ROUND(CI32,0),"")</f>
      </c>
      <c r="CI32" s="5">
        <f>IF(CJ32&lt;&gt;"",IF(CJ32="*","+++",SUM(CJ32:CK32)/2*3),"")</f>
      </c>
      <c r="CK32" s="21"/>
    </row>
    <row r="33" spans="1:89" ht="12.75">
      <c r="A33" s="3" t="s">
        <v>53</v>
      </c>
      <c r="B33" s="9">
        <f>IF(AND(D33&lt;&gt;"",E33&lt;&gt;""),MIN(30,ROUND((D33+E33)/2,0)),"")</f>
      </c>
      <c r="C33" s="9">
        <f>IF(B33=30,IF(ROUND((D33+E33)/2,0)&gt;31,"SI",""),"")</f>
      </c>
      <c r="D33" s="29">
        <f>IF(OR(F33&lt;&gt;"",P33&lt;&gt;"",Z33&lt;&gt;"",AN33&lt;&gt;"",AX33&lt;&gt;"",BH33&lt;&gt;"",BR33&lt;&gt;"",CB33&lt;&gt;""),MAX(G33,Q33,AA33,AO33,AY33,BI33,BS33,CC33),"")</f>
      </c>
      <c r="E33" s="29">
        <f>IF(OR(L33&lt;&gt;"",V33&lt;&gt;"",AF33&lt;&gt;"",AJ33&lt;&gt;"",AT33&lt;&gt;"",BD33&lt;&gt;"",BN33&lt;&gt;"",BX33&lt;&gt;"",CH33&lt;&gt;""),MAX(M33,W33,AG33,AK33,AU33,BE33,BO33,BY33,CI33),"")</f>
      </c>
      <c r="F33" s="19">
        <f>IF(AND(G33&lt;&gt;"",G33&lt;&gt;"+++",G33&gt;=17.5),ROUND(G33,0),"")</f>
      </c>
      <c r="G33" s="5">
        <f>IF(H33&lt;&gt;"",IF(H33="*","+++",SUM(H33:K33)/4*3),"")</f>
      </c>
      <c r="L33" s="20">
        <f>IF(AND(M33&lt;&gt;"",M33&lt;&gt;"+++",M33&gt;=17.5),ROUND(M33,0),"")</f>
      </c>
      <c r="M33" s="5">
        <f>IF(N33&lt;&gt;"",IF(N33="*","+++",SUM(N33:O33)/2*3),"")</f>
      </c>
      <c r="O33" s="21"/>
      <c r="P33" s="19">
        <f>IF(AND(Q33&lt;&gt;"",Q33&lt;&gt;"+++",Q33&gt;=17.5),ROUND(Q33,0),"")</f>
      </c>
      <c r="Q33" s="5">
        <f>IF(R33&lt;&gt;"",IF(R33="*","+++",SUM(R33:U33)/4*3),"")</f>
      </c>
      <c r="V33" s="20">
        <f>IF(AND(W33&lt;&gt;"",W33&lt;&gt;"+++",W33&gt;=17.5),ROUND(W33,0),"")</f>
      </c>
      <c r="W33" s="5">
        <f>IF(X33&lt;&gt;"",IF(X33="*","+++",SUM(X33:Y33)/2*3),"")</f>
      </c>
      <c r="Y33" s="21"/>
      <c r="Z33" s="19">
        <f>IF(AND(AA33&lt;&gt;"",AA33&lt;&gt;"+++",AA33&gt;=17.5),ROUND(AA33,0),"")</f>
      </c>
      <c r="AA33" s="5">
        <f>IF(AB33&lt;&gt;"",IF(AB33="*","+++",SUM(AB33:AE33)/4*3),"")</f>
      </c>
      <c r="AF33" s="20">
        <f>IF(AND(AG33&lt;&gt;"",AG33&lt;&gt;"+++",AG33&gt;=17.5),ROUND(AG33,0),"")</f>
      </c>
      <c r="AG33" s="5">
        <f>IF(AH33&lt;&gt;"",IF(AH33="*","+++",SUM(AH33:AI33)/2*3),"")</f>
      </c>
      <c r="AI33" s="21"/>
      <c r="AJ33" s="20">
        <f>IF(AND(AK33&lt;&gt;"",AK33&lt;&gt;"+++",AK33&gt;=17.5),ROUND(AK33,0),"")</f>
      </c>
      <c r="AK33" s="5">
        <f>IF(AL33&lt;&gt;"",IF(AL33="*","+++",SUM(AL33:AM33)/2*3),"")</f>
      </c>
      <c r="AM33" s="21"/>
      <c r="AN33" s="19">
        <f>IF(AND(AO33&lt;&gt;"",AO33&lt;&gt;"+++",AO33&gt;=17.5),ROUND(AO33,0),"")</f>
      </c>
      <c r="AO33" s="5">
        <f>IF(AP33&lt;&gt;"",IF(AP33="*","+++",SUM(AP33:AS33)/4*3),"")</f>
      </c>
      <c r="AT33" s="20">
        <f>IF(AND(AU33&lt;&gt;"",AU33&lt;&gt;"+++",AU33&gt;=17.5),ROUND(AU33,0),"")</f>
      </c>
      <c r="AU33" s="5">
        <f>IF(AV33&lt;&gt;"",IF(AV33="*","+++",SUM(AV33:AW33)/2*3),"")</f>
      </c>
      <c r="AW33" s="21"/>
      <c r="AX33" s="19">
        <f>IF(AND(AY33&lt;&gt;"",AY33&lt;&gt;"+++",AY33&gt;=17.5),ROUND(AY33,0),"")</f>
      </c>
      <c r="AY33" s="5">
        <f>IF(AZ33&lt;&gt;"",IF(AZ33="*","+++",SUM(AZ33:BC33)/4*3),"")</f>
      </c>
      <c r="BD33" s="20">
        <f>IF(AND(BE33&lt;&gt;"",BE33&lt;&gt;"+++",BE33&gt;=17.5),ROUND(BE33,0),"")</f>
      </c>
      <c r="BE33" s="5">
        <f>IF(BF33&lt;&gt;"",IF(BF33="*","+++",SUM(BF33:BG33)/2*3),"")</f>
      </c>
      <c r="BG33" s="21"/>
      <c r="BH33" s="19">
        <f>IF(AND(BI33&lt;&gt;"",BI33&lt;&gt;"+++",BI33&gt;=17.5),ROUND(BI33,0),"")</f>
      </c>
      <c r="BI33" s="5">
        <f>IF(BJ33&lt;&gt;"",IF(BJ33="*","+++",SUM(BJ33:BM33)/4*3),"")</f>
      </c>
      <c r="BN33" s="20">
        <f>IF(AND(BO33&lt;&gt;"",BO33&lt;&gt;"+++",BO33&gt;=17.5),ROUND(BO33,0),"")</f>
      </c>
      <c r="BO33" s="5">
        <f>IF(BP33&lt;&gt;"",IF(BP33="*","+++",SUM(BP33:BQ33)/2*3),"")</f>
      </c>
      <c r="BQ33" s="21"/>
      <c r="BR33" s="19">
        <f>IF(AND(BS33&lt;&gt;"",BS33&lt;&gt;"+++",BS33&gt;=17.5),ROUND(BS33,0),"")</f>
      </c>
      <c r="BS33" s="5">
        <f>IF(BT33&lt;&gt;"",IF(BT33="*","+++",SUM(BT33:BW33)/4*3),"")</f>
      </c>
      <c r="BX33" s="20">
        <f>IF(AND(BY33&lt;&gt;"",BY33&lt;&gt;"+++",BY33&gt;=17.5),ROUND(BY33,0),"")</f>
      </c>
      <c r="BY33" s="5">
        <f>IF(BZ33&lt;&gt;"",IF(BZ33="*","+++",SUM(BZ33:CA33)/2*3),"")</f>
      </c>
      <c r="CA33" s="21"/>
      <c r="CB33" s="19">
        <f>IF(AND(CC33&lt;&gt;"",CC33&lt;&gt;"+++",CC33&gt;=17.5),ROUND(CC33,0),"")</f>
      </c>
      <c r="CC33" s="5">
        <f>IF(CD33&lt;&gt;"",IF(CD33="*","+++",SUM(CD33:CG33)/4*3),"")</f>
      </c>
      <c r="CH33" s="20">
        <f>IF(AND(CI33&lt;&gt;"",CI33&lt;&gt;"+++",CI33&gt;=17.5),ROUND(CI33,0),"")</f>
      </c>
      <c r="CI33" s="5">
        <f>IF(CJ33&lt;&gt;"",IF(CJ33="*","+++",SUM(CJ33:CK33)/2*3),"")</f>
      </c>
      <c r="CK33" s="21"/>
    </row>
    <row r="34" spans="1:89" ht="12.75">
      <c r="A34" s="14" t="s">
        <v>97</v>
      </c>
      <c r="B34" s="9">
        <f>IF(AND(D34&lt;&gt;"",E34&lt;&gt;""),MIN(30,ROUND((D34+E34)/2,0)),"")</f>
        <v>30</v>
      </c>
      <c r="C34" s="9">
        <f>IF(B34=30,IF(ROUND((D34+E34)/2,0)&gt;31,"SI",""),"")</f>
      </c>
      <c r="D34" s="29">
        <f>IF(OR(F34&lt;&gt;"",P34&lt;&gt;"",Z34&lt;&gt;"",AN34&lt;&gt;"",AX34&lt;&gt;"",BH34&lt;&gt;"",BR34&lt;&gt;"",CB34&lt;&gt;""),MAX(G34,Q34,AA34,AO34,AY34,BI34,BS34,CC34),"")</f>
        <v>29.625</v>
      </c>
      <c r="E34" s="29">
        <f>IF(OR(L34&lt;&gt;"",V34&lt;&gt;"",AF34&lt;&gt;"",AJ34&lt;&gt;"",AT34&lt;&gt;"",BD34&lt;&gt;"",BN34&lt;&gt;"",BX34&lt;&gt;"",CH34&lt;&gt;""),MAX(M34,W34,AG34,AK34,AU34,BE34,BO34,BY34,CI34),"")</f>
        <v>30.75</v>
      </c>
      <c r="F34" s="19">
        <f>IF(AND(G34&lt;&gt;"",G34&lt;&gt;"+++",G34&gt;=17.5),ROUND(G34,0),"")</f>
      </c>
      <c r="G34" s="5">
        <f>IF(H34&lt;&gt;"",IF(H34="*","+++",SUM(H34:K34)/4*3),"")</f>
      </c>
      <c r="L34" s="20">
        <f>IF(AND(M34&lt;&gt;"",M34&lt;&gt;"+++",M34&gt;=17.5),ROUND(M34,0),"")</f>
      </c>
      <c r="M34" s="5">
        <f>IF(N34&lt;&gt;"",IF(N34="*","+++",SUM(N34:O34)/2*3),"")</f>
      </c>
      <c r="O34" s="21"/>
      <c r="P34" s="19">
        <f>IF(AND(Q34&lt;&gt;"",Q34&lt;&gt;"+++",Q34&gt;=17.5),ROUND(Q34,0),"")</f>
      </c>
      <c r="Q34" s="5">
        <f>IF(R34&lt;&gt;"",IF(R34="*","+++",SUM(R34:U34)/4*3),"")</f>
      </c>
      <c r="V34" s="20">
        <f>IF(AND(W34&lt;&gt;"",W34&lt;&gt;"+++",W34&gt;=17.5),ROUND(W34,0),"")</f>
      </c>
      <c r="W34" s="5">
        <f>IF(X34&lt;&gt;"",IF(X34="*","+++",SUM(X34:Y34)/2*3),"")</f>
      </c>
      <c r="Y34" s="21"/>
      <c r="Z34" s="19">
        <f>IF(AND(AA34&lt;&gt;"",AA34&lt;&gt;"+++",AA34&gt;=17.5),ROUND(AA34,0),"")</f>
      </c>
      <c r="AA34" s="5" t="str">
        <f>IF(AB34&lt;&gt;"",IF(AB34="*","+++",SUM(AB34:AE34)/4*3),"")</f>
        <v>+++</v>
      </c>
      <c r="AB34" s="5" t="s">
        <v>100</v>
      </c>
      <c r="AC34" s="5" t="s">
        <v>100</v>
      </c>
      <c r="AD34" s="5" t="s">
        <v>100</v>
      </c>
      <c r="AE34" s="5" t="s">
        <v>100</v>
      </c>
      <c r="AF34" s="20">
        <f>IF(AND(AG34&lt;&gt;"",AG34&lt;&gt;"+++",AG34&gt;=17.5),ROUND(AG34,0),"")</f>
      </c>
      <c r="AG34" s="5">
        <f>IF(AH34&lt;&gt;"",IF(AH34="*","+++",SUM(AH34:AI34)/2*3),"")</f>
      </c>
      <c r="AI34" s="21"/>
      <c r="AJ34" s="20">
        <f>IF(AND(AK34&lt;&gt;"",AK34&lt;&gt;"+++",AK34&gt;=17.5),ROUND(AK34,0),"")</f>
      </c>
      <c r="AK34" s="5">
        <f>IF(AL34&lt;&gt;"",IF(AL34="*","+++",SUM(AL34:AM34)/2*3),"")</f>
      </c>
      <c r="AM34" s="21"/>
      <c r="AN34" s="19">
        <f>IF(AND(AO34&lt;&gt;"",AO34&lt;&gt;"+++",AO34&gt;=17.5),ROUND(AO34,0),"")</f>
      </c>
      <c r="AO34" s="5">
        <f>IF(AP34&lt;&gt;"",IF(AP34="*","+++",SUM(AP34:AS34)/4*3),"")</f>
      </c>
      <c r="AT34" s="20">
        <f>IF(AND(AU34&lt;&gt;"",AU34&lt;&gt;"+++",AU34&gt;=17.5),ROUND(AU34,0),"")</f>
      </c>
      <c r="AU34" s="5">
        <f>IF(AV34&lt;&gt;"",IF(AV34="*","+++",SUM(AV34:AW34)/2*3),"")</f>
      </c>
      <c r="AW34" s="21"/>
      <c r="AX34" s="19">
        <f>IF(AND(AY34&lt;&gt;"",AY34&lt;&gt;"+++",AY34&gt;=17.5),ROUND(AY34,0),"")</f>
      </c>
      <c r="AY34" s="5">
        <f>IF(AZ34&lt;&gt;"",IF(AZ34="*","+++",SUM(AZ34:BC34)/4*3),"")</f>
      </c>
      <c r="BD34" s="20">
        <f>IF(AND(BE34&lt;&gt;"",BE34&lt;&gt;"+++",BE34&gt;=17.5),ROUND(BE34,0),"")</f>
      </c>
      <c r="BE34" s="5">
        <f>IF(BF34&lt;&gt;"",IF(BF34="*","+++",SUM(BF34:BG34)/2*3),"")</f>
      </c>
      <c r="BG34" s="21"/>
      <c r="BH34" s="19">
        <f>IF(AND(BI34&lt;&gt;"",BI34&lt;&gt;"+++",BI34&gt;=17.5),ROUND(BI34,0),"")</f>
        <v>30</v>
      </c>
      <c r="BI34" s="5">
        <f>IF(BJ34&lt;&gt;"",IF(BJ34="*","+++",SUM(BJ34:BM34)/4*3),"")</f>
        <v>29.625</v>
      </c>
      <c r="BJ34" s="5">
        <v>11.5</v>
      </c>
      <c r="BK34" s="5">
        <v>12</v>
      </c>
      <c r="BL34" s="5">
        <v>6</v>
      </c>
      <c r="BM34" s="5">
        <v>10</v>
      </c>
      <c r="BN34" s="20">
        <f>IF(AND(BO34&lt;&gt;"",BO34&lt;&gt;"+++",BO34&gt;=17.5),ROUND(BO34,0),"")</f>
      </c>
      <c r="BO34" s="5">
        <f>IF(BP34&lt;&gt;"",IF(BP34="*","+++",SUM(BP34:BQ34)/2*3),"")</f>
      </c>
      <c r="BQ34" s="21"/>
      <c r="BR34" s="19">
        <f>IF(AND(BS34&lt;&gt;"",BS34&lt;&gt;"+++",BS34&gt;=17.5),ROUND(BS34,0),"")</f>
      </c>
      <c r="BS34" s="5">
        <f>IF(BT34&lt;&gt;"",IF(BT34="*","+++",SUM(BT34:BW34)/4*3),"")</f>
      </c>
      <c r="BX34" s="20">
        <f>IF(AND(BY34&lt;&gt;"",BY34&lt;&gt;"+++",BY34&gt;=17.5),ROUND(BY34,0),"")</f>
        <v>31</v>
      </c>
      <c r="BY34" s="5">
        <f>IF(BZ34&lt;&gt;"",IF(BZ34="*","+++",SUM(BZ34:CA34)/2*3),"")</f>
        <v>30.75</v>
      </c>
      <c r="BZ34" s="5">
        <v>11</v>
      </c>
      <c r="CA34" s="21">
        <v>9.5</v>
      </c>
      <c r="CB34" s="19">
        <f>IF(AND(CC34&lt;&gt;"",CC34&lt;&gt;"+++",CC34&gt;=17.5),ROUND(CC34,0),"")</f>
      </c>
      <c r="CC34" s="5">
        <f>IF(CD34&lt;&gt;"",IF(CD34="*","+++",SUM(CD34:CG34)/4*3),"")</f>
      </c>
      <c r="CH34" s="20">
        <f>IF(AND(CI34&lt;&gt;"",CI34&lt;&gt;"+++",CI34&gt;=17.5),ROUND(CI34,0),"")</f>
      </c>
      <c r="CI34" s="5">
        <f>IF(CJ34&lt;&gt;"",IF(CJ34="*","+++",SUM(CJ34:CK34)/2*3),"")</f>
      </c>
      <c r="CK34" s="21"/>
    </row>
    <row r="35" spans="1:89" ht="12.75">
      <c r="A35" s="14" t="s">
        <v>88</v>
      </c>
      <c r="B35" s="9">
        <f>IF(AND(D35&lt;&gt;"",E35&lt;&gt;""),MIN(30,ROUND((D35+E35)/2,0)),"")</f>
      </c>
      <c r="C35" s="9">
        <f>IF(B35=30,IF(ROUND((D35+E35)/2,0)&gt;31,"SI",""),"")</f>
      </c>
      <c r="D35" s="29">
        <f>IF(OR(F35&lt;&gt;"",P35&lt;&gt;"",Z35&lt;&gt;"",AN35&lt;&gt;"",AX35&lt;&gt;"",BH35&lt;&gt;"",BR35&lt;&gt;"",CB35&lt;&gt;""),MAX(G35,Q35,AA35,AO35,AY35,BI35,BS35,CC35),"")</f>
      </c>
      <c r="E35" s="29">
        <f>IF(OR(L35&lt;&gt;"",V35&lt;&gt;"",AF35&lt;&gt;"",AJ35&lt;&gt;"",AT35&lt;&gt;"",BD35&lt;&gt;"",BN35&lt;&gt;"",BX35&lt;&gt;"",CH35&lt;&gt;""),MAX(M35,W35,AG35,AK35,AU35,BE35,BO35,BY35,CI35),"")</f>
      </c>
      <c r="F35" s="19">
        <f>IF(AND(G35&lt;&gt;"",G35&lt;&gt;"+++",G35&gt;=17.5),ROUND(G35,0),"")</f>
      </c>
      <c r="G35" s="5">
        <f>IF(H35&lt;&gt;"",IF(H35="*","+++",SUM(H35:K35)/4*3),"")</f>
      </c>
      <c r="L35" s="20">
        <f>IF(AND(M35&lt;&gt;"",M35&lt;&gt;"+++",M35&gt;=17.5),ROUND(M35,0),"")</f>
      </c>
      <c r="M35" s="5">
        <f>IF(N35&lt;&gt;"",IF(N35="*","+++",SUM(N35:O35)/2*3),"")</f>
      </c>
      <c r="O35" s="21"/>
      <c r="P35" s="19">
        <f>IF(AND(Q35&lt;&gt;"",Q35&lt;&gt;"+++",Q35&gt;=17.5),ROUND(Q35,0),"")</f>
      </c>
      <c r="Q35" s="5">
        <f>IF(R35&lt;&gt;"",IF(R35="*","+++",SUM(R35:U35)/4*3),"")</f>
      </c>
      <c r="V35" s="20">
        <f>IF(AND(W35&lt;&gt;"",W35&lt;&gt;"+++",W35&gt;=17.5),ROUND(W35,0),"")</f>
      </c>
      <c r="W35" s="5">
        <f>IF(X35&lt;&gt;"",IF(X35="*","+++",SUM(X35:Y35)/2*3),"")</f>
      </c>
      <c r="Y35" s="21"/>
      <c r="Z35" s="19">
        <f>IF(AND(AA35&lt;&gt;"",AA35&lt;&gt;"+++",AA35&gt;=17.5),ROUND(AA35,0),"")</f>
      </c>
      <c r="AA35" s="5">
        <f>IF(AB35&lt;&gt;"",IF(AB35="*","+++",SUM(AB35:AE35)/4*3),"")</f>
      </c>
      <c r="AF35" s="20">
        <f>IF(AND(AG35&lt;&gt;"",AG35&lt;&gt;"+++",AG35&gt;=17.5),ROUND(AG35,0),"")</f>
      </c>
      <c r="AG35" s="5">
        <f>IF(AH35&lt;&gt;"",IF(AH35="*","+++",SUM(AH35:AI35)/2*3),"")</f>
      </c>
      <c r="AI35" s="21"/>
      <c r="AJ35" s="20">
        <f>IF(AND(AK35&lt;&gt;"",AK35&lt;&gt;"+++",AK35&gt;=17.5),ROUND(AK35,0),"")</f>
      </c>
      <c r="AK35" s="5">
        <f>IF(AL35&lt;&gt;"",IF(AL35="*","+++",SUM(AL35:AM35)/2*3),"")</f>
      </c>
      <c r="AM35" s="21"/>
      <c r="AN35" s="19">
        <f>IF(AND(AO35&lt;&gt;"",AO35&lt;&gt;"+++",AO35&gt;=17.5),ROUND(AO35,0),"")</f>
      </c>
      <c r="AO35" s="5">
        <f>IF(AP35&lt;&gt;"",IF(AP35="*","+++",SUM(AP35:AS35)/4*3),"")</f>
      </c>
      <c r="AT35" s="20">
        <f>IF(AND(AU35&lt;&gt;"",AU35&lt;&gt;"+++",AU35&gt;=17.5),ROUND(AU35,0),"")</f>
      </c>
      <c r="AU35" s="5">
        <f>IF(AV35&lt;&gt;"",IF(AV35="*","+++",SUM(AV35:AW35)/2*3),"")</f>
      </c>
      <c r="AW35" s="21"/>
      <c r="AX35" s="19">
        <f>IF(AND(AY35&lt;&gt;"",AY35&lt;&gt;"+++",AY35&gt;=17.5),ROUND(AY35,0),"")</f>
      </c>
      <c r="AY35" s="5">
        <f>IF(AZ35&lt;&gt;"",IF(AZ35="*","+++",SUM(AZ35:BC35)/4*3),"")</f>
      </c>
      <c r="BD35" s="20">
        <f>IF(AND(BE35&lt;&gt;"",BE35&lt;&gt;"+++",BE35&gt;=17.5),ROUND(BE35,0),"")</f>
      </c>
      <c r="BE35" s="5">
        <f>IF(BF35&lt;&gt;"",IF(BF35="*","+++",SUM(BF35:BG35)/2*3),"")</f>
      </c>
      <c r="BG35" s="21"/>
      <c r="BH35" s="19">
        <f>IF(AND(BI35&lt;&gt;"",BI35&lt;&gt;"+++",BI35&gt;=17.5),ROUND(BI35,0),"")</f>
      </c>
      <c r="BI35" s="5">
        <f>IF(BJ35&lt;&gt;"",IF(BJ35="*","+++",SUM(BJ35:BM35)/4*3),"")</f>
      </c>
      <c r="BN35" s="20">
        <f>IF(AND(BO35&lt;&gt;"",BO35&lt;&gt;"+++",BO35&gt;=17.5),ROUND(BO35,0),"")</f>
      </c>
      <c r="BO35" s="5">
        <f>IF(BP35&lt;&gt;"",IF(BP35="*","+++",SUM(BP35:BQ35)/2*3),"")</f>
      </c>
      <c r="BQ35" s="21"/>
      <c r="BR35" s="19">
        <f>IF(AND(BS35&lt;&gt;"",BS35&lt;&gt;"+++",BS35&gt;=17.5),ROUND(BS35,0),"")</f>
      </c>
      <c r="BS35" s="5">
        <f>IF(BT35&lt;&gt;"",IF(BT35="*","+++",SUM(BT35:BW35)/4*3),"")</f>
        <v>6.375</v>
      </c>
      <c r="BT35" s="5">
        <v>3.5</v>
      </c>
      <c r="BU35" s="5">
        <v>0</v>
      </c>
      <c r="BV35" s="5">
        <v>2.5</v>
      </c>
      <c r="BW35" s="5">
        <v>2.5</v>
      </c>
      <c r="BX35" s="20">
        <f>IF(AND(BY35&lt;&gt;"",BY35&lt;&gt;"+++",BY35&gt;=17.5),ROUND(BY35,0),"")</f>
      </c>
      <c r="BY35" s="5">
        <f>IF(BZ35&lt;&gt;"",IF(BZ35="*","+++",SUM(BZ35:CA35)/2*3),"")</f>
      </c>
      <c r="CA35" s="21"/>
      <c r="CB35" s="19">
        <f>IF(AND(CC35&lt;&gt;"",CC35&lt;&gt;"+++",CC35&gt;=17.5),ROUND(CC35,0),"")</f>
      </c>
      <c r="CC35" s="5">
        <f>IF(CD35&lt;&gt;"",IF(CD35="*","+++",SUM(CD35:CG35)/4*3),"")</f>
      </c>
      <c r="CH35" s="20">
        <f>IF(AND(CI35&lt;&gt;"",CI35&lt;&gt;"+++",CI35&gt;=17.5),ROUND(CI35,0),"")</f>
      </c>
      <c r="CI35" s="5">
        <f>IF(CJ35&lt;&gt;"",IF(CJ35="*","+++",SUM(CJ35:CK35)/2*3),"")</f>
      </c>
      <c r="CK35" s="21"/>
    </row>
    <row r="36" spans="1:89" ht="12.75">
      <c r="A36" s="3">
        <v>627558</v>
      </c>
      <c r="B36" s="9">
        <f>IF(AND(D36&lt;&gt;"",E36&lt;&gt;""),MIN(30,ROUND((D36+E36)/2,0)),"")</f>
        <v>26</v>
      </c>
      <c r="C36" s="9">
        <f>IF(B36=30,IF(ROUND((D36+E36)/2,0)&gt;31,"SI",""),"")</f>
      </c>
      <c r="D36" s="29">
        <f>IF(OR(F36&lt;&gt;"",P36&lt;&gt;"",Z36&lt;&gt;"",AN36&lt;&gt;"",AX36&lt;&gt;"",BH36&lt;&gt;"",BR36&lt;&gt;"",CB36&lt;&gt;""),MAX(G36,Q36,AA36,AO36,AY36,BI36,BS36,CC36),"")</f>
        <v>30</v>
      </c>
      <c r="E36" s="29">
        <f>IF(OR(L36&lt;&gt;"",V36&lt;&gt;"",AF36&lt;&gt;"",AJ36&lt;&gt;"",AT36&lt;&gt;"",BD36&lt;&gt;"",BN36&lt;&gt;"",BX36&lt;&gt;"",CH36&lt;&gt;""),MAX(M36,W36,AG36,AK36,AU36,BE36,BO36,BY36,CI36),"")</f>
        <v>22.5</v>
      </c>
      <c r="F36" s="19">
        <f>IF(AND(G36&lt;&gt;"",G36&lt;&gt;"+++",G36&gt;=17.5),ROUND(G36,0),"")</f>
        <v>30</v>
      </c>
      <c r="G36" s="5">
        <f>IF(H36&lt;&gt;"",IF(H36="*","+++",SUM(H36:K36)/4*3),"")</f>
        <v>30</v>
      </c>
      <c r="H36" s="5">
        <v>11.5</v>
      </c>
      <c r="I36" s="5">
        <v>5</v>
      </c>
      <c r="J36" s="5">
        <v>11.5</v>
      </c>
      <c r="K36" s="5">
        <v>12</v>
      </c>
      <c r="L36" s="20">
        <f>IF(AND(M36&lt;&gt;"",M36&lt;&gt;"+++",M36&gt;=17.5),ROUND(M36,0),"")</f>
      </c>
      <c r="M36" s="5">
        <f>IF(N36&lt;&gt;"",IF(N36="*","+++",SUM(N36:O36)/2*3),"")</f>
        <v>12</v>
      </c>
      <c r="N36" s="5">
        <v>4.5</v>
      </c>
      <c r="O36" s="21">
        <v>3.5</v>
      </c>
      <c r="P36" s="19">
        <f>IF(AND(Q36&lt;&gt;"",Q36&lt;&gt;"+++",Q36&gt;=17.5),ROUND(Q36,0),"")</f>
      </c>
      <c r="Q36" s="5">
        <f>IF(R36&lt;&gt;"",IF(R36="*","+++",SUM(R36:U36)/4*3),"")</f>
      </c>
      <c r="V36" s="20">
        <f>IF(AND(W36&lt;&gt;"",W36&lt;&gt;"+++",W36&gt;=17.5),ROUND(W36,0),"")</f>
        <v>23</v>
      </c>
      <c r="W36" s="5">
        <f>IF(X36&lt;&gt;"",IF(X36="*","+++",SUM(X36:Y36)/2*3),"")</f>
        <v>22.5</v>
      </c>
      <c r="X36" s="5">
        <v>5</v>
      </c>
      <c r="Y36" s="21">
        <v>10</v>
      </c>
      <c r="Z36" s="19">
        <f>IF(AND(AA36&lt;&gt;"",AA36&lt;&gt;"+++",AA36&gt;=17.5),ROUND(AA36,0),"")</f>
      </c>
      <c r="AA36" s="5">
        <f>IF(AB36&lt;&gt;"",IF(AB36="*","+++",SUM(AB36:AE36)/4*3),"")</f>
      </c>
      <c r="AF36" s="20">
        <f>IF(AND(AG36&lt;&gt;"",AG36&lt;&gt;"+++",AG36&gt;=17.5),ROUND(AG36,0),"")</f>
      </c>
      <c r="AG36" s="5">
        <f>IF(AH36&lt;&gt;"",IF(AH36="*","+++",SUM(AH36:AI36)/2*3),"")</f>
      </c>
      <c r="AI36" s="21"/>
      <c r="AJ36" s="20">
        <f>IF(AND(AK36&lt;&gt;"",AK36&lt;&gt;"+++",AK36&gt;=17.5),ROUND(AK36,0),"")</f>
      </c>
      <c r="AK36" s="5">
        <f>IF(AL36&lt;&gt;"",IF(AL36="*","+++",SUM(AL36:AM36)/2*3),"")</f>
      </c>
      <c r="AM36" s="21"/>
      <c r="AN36" s="19">
        <f>IF(AND(AO36&lt;&gt;"",AO36&lt;&gt;"+++",AO36&gt;=17.5),ROUND(AO36,0),"")</f>
      </c>
      <c r="AO36" s="5">
        <f>IF(AP36&lt;&gt;"",IF(AP36="*","+++",SUM(AP36:AS36)/4*3),"")</f>
      </c>
      <c r="AT36" s="20">
        <f>IF(AND(AU36&lt;&gt;"",AU36&lt;&gt;"+++",AU36&gt;=17.5),ROUND(AU36,0),"")</f>
      </c>
      <c r="AU36" s="5">
        <f>IF(AV36&lt;&gt;"",IF(AV36="*","+++",SUM(AV36:AW36)/2*3),"")</f>
      </c>
      <c r="AW36" s="21"/>
      <c r="AX36" s="19">
        <f>IF(AND(AY36&lt;&gt;"",AY36&lt;&gt;"+++",AY36&gt;=17.5),ROUND(AY36,0),"")</f>
      </c>
      <c r="AY36" s="5">
        <f>IF(AZ36&lt;&gt;"",IF(AZ36="*","+++",SUM(AZ36:BC36)/4*3),"")</f>
      </c>
      <c r="BD36" s="20">
        <f>IF(AND(BE36&lt;&gt;"",BE36&lt;&gt;"+++",BE36&gt;=17.5),ROUND(BE36,0),"")</f>
      </c>
      <c r="BE36" s="5">
        <f>IF(BF36&lt;&gt;"",IF(BF36="*","+++",SUM(BF36:BG36)/2*3),"")</f>
      </c>
      <c r="BG36" s="21"/>
      <c r="BH36" s="19">
        <f>IF(AND(BI36&lt;&gt;"",BI36&lt;&gt;"+++",BI36&gt;=17.5),ROUND(BI36,0),"")</f>
      </c>
      <c r="BI36" s="5">
        <f>IF(BJ36&lt;&gt;"",IF(BJ36="*","+++",SUM(BJ36:BM36)/4*3),"")</f>
      </c>
      <c r="BN36" s="20">
        <f>IF(AND(BO36&lt;&gt;"",BO36&lt;&gt;"+++",BO36&gt;=17.5),ROUND(BO36,0),"")</f>
      </c>
      <c r="BO36" s="5">
        <f>IF(BP36&lt;&gt;"",IF(BP36="*","+++",SUM(BP36:BQ36)/2*3),"")</f>
      </c>
      <c r="BQ36" s="21"/>
      <c r="BR36" s="19">
        <f>IF(AND(BS36&lt;&gt;"",BS36&lt;&gt;"+++",BS36&gt;=17.5),ROUND(BS36,0),"")</f>
      </c>
      <c r="BS36" s="5">
        <f>IF(BT36&lt;&gt;"",IF(BT36="*","+++",SUM(BT36:BW36)/4*3),"")</f>
      </c>
      <c r="BX36" s="20">
        <f>IF(AND(BY36&lt;&gt;"",BY36&lt;&gt;"+++",BY36&gt;=17.5),ROUND(BY36,0),"")</f>
      </c>
      <c r="BY36" s="5">
        <f>IF(BZ36&lt;&gt;"",IF(BZ36="*","+++",SUM(BZ36:CA36)/2*3),"")</f>
      </c>
      <c r="CA36" s="21"/>
      <c r="CB36" s="19">
        <f>IF(AND(CC36&lt;&gt;"",CC36&lt;&gt;"+++",CC36&gt;=17.5),ROUND(CC36,0),"")</f>
      </c>
      <c r="CC36" s="5">
        <f>IF(CD36&lt;&gt;"",IF(CD36="*","+++",SUM(CD36:CG36)/4*3),"")</f>
      </c>
      <c r="CH36" s="20">
        <f>IF(AND(CI36&lt;&gt;"",CI36&lt;&gt;"+++",CI36&gt;=17.5),ROUND(CI36,0),"")</f>
      </c>
      <c r="CI36" s="5">
        <f>IF(CJ36&lt;&gt;"",IF(CJ36="*","+++",SUM(CJ36:CK36)/2*3),"")</f>
      </c>
      <c r="CK36" s="21"/>
    </row>
    <row r="37" spans="1:89" ht="12.75">
      <c r="A37" s="3" t="s">
        <v>21</v>
      </c>
      <c r="B37" s="9">
        <f>IF(AND(D37&lt;&gt;"",E37&lt;&gt;""),MIN(30,ROUND((D37+E37)/2,0)),"")</f>
      </c>
      <c r="C37" s="9">
        <f>IF(B37=30,IF(ROUND((D37+E37)/2,0)&gt;31,"SI",""),"")</f>
      </c>
      <c r="D37" s="29">
        <f>IF(OR(F37&lt;&gt;"",P37&lt;&gt;"",Z37&lt;&gt;"",AN37&lt;&gt;"",AX37&lt;&gt;"",BH37&lt;&gt;"",BR37&lt;&gt;"",CB37&lt;&gt;""),MAX(G37,Q37,AA37,AO37,AY37,BI37,BS37,CC37),"")</f>
        <v>22.125</v>
      </c>
      <c r="E37" s="29">
        <f>IF(OR(L37&lt;&gt;"",V37&lt;&gt;"",AF37&lt;&gt;"",AJ37&lt;&gt;"",AT37&lt;&gt;"",BD37&lt;&gt;"",BN37&lt;&gt;"",BX37&lt;&gt;"",CH37&lt;&gt;""),MAX(M37,W37,AG37,AK37,AU37,BE37,BO37,BY37,CI37),"")</f>
      </c>
      <c r="F37" s="19">
        <f>IF(AND(G37&lt;&gt;"",G37&lt;&gt;"+++",G37&gt;=17.5),ROUND(G37,0),"")</f>
      </c>
      <c r="G37" s="5" t="str">
        <f>IF(H37&lt;&gt;"",IF(H37="*","+++",SUM(H37:K37)/4*3),"")</f>
        <v>+++</v>
      </c>
      <c r="H37" s="5" t="s">
        <v>100</v>
      </c>
      <c r="I37" s="5" t="s">
        <v>100</v>
      </c>
      <c r="J37" s="5" t="s">
        <v>100</v>
      </c>
      <c r="K37" s="5" t="s">
        <v>100</v>
      </c>
      <c r="L37" s="20">
        <f>IF(AND(M37&lt;&gt;"",M37&lt;&gt;"+++",M37&gt;=17.5),ROUND(M37,0),"")</f>
      </c>
      <c r="M37" s="5">
        <f>IF(N37&lt;&gt;"",IF(N37="*","+++",SUM(N37:O37)/2*3),"")</f>
      </c>
      <c r="O37" s="21"/>
      <c r="P37" s="19">
        <f>IF(AND(Q37&lt;&gt;"",Q37&lt;&gt;"+++",Q37&gt;=17.5),ROUND(Q37,0),"")</f>
      </c>
      <c r="Q37" s="5">
        <f>IF(R37&lt;&gt;"",IF(R37="*","+++",SUM(R37:U37)/4*3),"")</f>
      </c>
      <c r="V37" s="20">
        <f>IF(AND(W37&lt;&gt;"",W37&lt;&gt;"+++",W37&gt;=17.5),ROUND(W37,0),"")</f>
      </c>
      <c r="W37" s="5">
        <f>IF(X37&lt;&gt;"",IF(X37="*","+++",SUM(X37:Y37)/2*3),"")</f>
      </c>
      <c r="Y37" s="21"/>
      <c r="Z37" s="19">
        <f>IF(AND(AA37&lt;&gt;"",AA37&lt;&gt;"+++",AA37&gt;=17.5),ROUND(AA37,0),"")</f>
        <v>22</v>
      </c>
      <c r="AA37" s="5">
        <f>IF(AB37&lt;&gt;"",IF(AB37="*","+++",SUM(AB37:AE37)/4*3),"")</f>
        <v>22.125</v>
      </c>
      <c r="AB37" s="5">
        <v>10</v>
      </c>
      <c r="AC37" s="5">
        <v>12.5</v>
      </c>
      <c r="AD37" s="5">
        <v>2.5</v>
      </c>
      <c r="AE37" s="5">
        <v>4.5</v>
      </c>
      <c r="AF37" s="20">
        <f>IF(AND(AG37&lt;&gt;"",AG37&lt;&gt;"+++",AG37&gt;=17.5),ROUND(AG37,0),"")</f>
      </c>
      <c r="AG37" s="5" t="str">
        <f>IF(AH37&lt;&gt;"",IF(AH37="*","+++",SUM(AH37:AI37)/2*3),"")</f>
        <v>+++</v>
      </c>
      <c r="AH37" s="5" t="s">
        <v>100</v>
      </c>
      <c r="AI37" s="21" t="s">
        <v>100</v>
      </c>
      <c r="AJ37" s="20">
        <f>IF(AND(AK37&lt;&gt;"",AK37&lt;&gt;"+++",AK37&gt;=17.5),ROUND(AK37,0),"")</f>
      </c>
      <c r="AK37" s="5">
        <f>IF(AL37&lt;&gt;"",IF(AL37="*","+++",SUM(AL37:AM37)/2*3),"")</f>
      </c>
      <c r="AM37" s="21"/>
      <c r="AN37" s="19">
        <f>IF(AND(AO37&lt;&gt;"",AO37&lt;&gt;"+++",AO37&gt;=17.5),ROUND(AO37,0),"")</f>
      </c>
      <c r="AO37" s="5">
        <f>IF(AP37&lt;&gt;"",IF(AP37="*","+++",SUM(AP37:AS37)/4*3),"")</f>
      </c>
      <c r="AT37" s="20">
        <f>IF(AND(AU37&lt;&gt;"",AU37&lt;&gt;"+++",AU37&gt;=17.5),ROUND(AU37,0),"")</f>
      </c>
      <c r="AU37" s="5">
        <f>IF(AV37&lt;&gt;"",IF(AV37="*","+++",SUM(AV37:AW37)/2*3),"")</f>
        <v>8.25</v>
      </c>
      <c r="AV37" s="5">
        <v>4.5</v>
      </c>
      <c r="AW37" s="21">
        <v>1</v>
      </c>
      <c r="AX37" s="19">
        <f>IF(AND(AY37&lt;&gt;"",AY37&lt;&gt;"+++",AY37&gt;=17.5),ROUND(AY37,0),"")</f>
      </c>
      <c r="AY37" s="5">
        <f>IF(AZ37&lt;&gt;"",IF(AZ37="*","+++",SUM(AZ37:BC37)/4*3),"")</f>
      </c>
      <c r="BD37" s="20">
        <f>IF(AND(BE37&lt;&gt;"",BE37&lt;&gt;"+++",BE37&gt;=17.5),ROUND(BE37,0),"")</f>
      </c>
      <c r="BE37" s="5">
        <f>IF(BF37&lt;&gt;"",IF(BF37="*","+++",SUM(BF37:BG37)/2*3),"")</f>
      </c>
      <c r="BG37" s="21"/>
      <c r="BH37" s="19">
        <f>IF(AND(BI37&lt;&gt;"",BI37&lt;&gt;"+++",BI37&gt;=17.5),ROUND(BI37,0),"")</f>
      </c>
      <c r="BI37" s="5">
        <f>IF(BJ37&lt;&gt;"",IF(BJ37="*","+++",SUM(BJ37:BM37)/4*3),"")</f>
      </c>
      <c r="BN37" s="20">
        <f>IF(AND(BO37&lt;&gt;"",BO37&lt;&gt;"+++",BO37&gt;=17.5),ROUND(BO37,0),"")</f>
      </c>
      <c r="BO37" s="5">
        <f>IF(BP37&lt;&gt;"",IF(BP37="*","+++",SUM(BP37:BQ37)/2*3),"")</f>
        <v>15.75</v>
      </c>
      <c r="BP37" s="5">
        <v>4.5</v>
      </c>
      <c r="BQ37" s="21">
        <v>6</v>
      </c>
      <c r="BR37" s="19">
        <f>IF(AND(BS37&lt;&gt;"",BS37&lt;&gt;"+++",BS37&gt;=17.5),ROUND(BS37,0),"")</f>
      </c>
      <c r="BS37" s="5">
        <f>IF(BT37&lt;&gt;"",IF(BT37="*","+++",SUM(BT37:BW37)/4*3),"")</f>
      </c>
      <c r="BX37" s="20">
        <f>IF(AND(BY37&lt;&gt;"",BY37&lt;&gt;"+++",BY37&gt;=17.5),ROUND(BY37,0),"")</f>
      </c>
      <c r="BY37" s="5">
        <f>IF(BZ37&lt;&gt;"",IF(BZ37="*","+++",SUM(BZ37:CA37)/2*3),"")</f>
        <v>15.75</v>
      </c>
      <c r="BZ37" s="5">
        <v>4.5</v>
      </c>
      <c r="CA37" s="21">
        <v>6</v>
      </c>
      <c r="CB37" s="19">
        <f>IF(AND(CC37&lt;&gt;"",CC37&lt;&gt;"+++",CC37&gt;=17.5),ROUND(CC37,0),"")</f>
      </c>
      <c r="CC37" s="5">
        <f>IF(CD37&lt;&gt;"",IF(CD37="*","+++",SUM(CD37:CG37)/4*3),"")</f>
      </c>
      <c r="CH37" s="20">
        <f>IF(AND(CI37&lt;&gt;"",CI37&lt;&gt;"+++",CI37&gt;=17.5),ROUND(CI37,0),"")</f>
      </c>
      <c r="CI37" s="5">
        <f>IF(CJ37&lt;&gt;"",IF(CJ37="*","+++",SUM(CJ37:CK37)/2*3),"")</f>
      </c>
      <c r="CK37" s="21"/>
    </row>
    <row r="38" spans="1:89" ht="12.75">
      <c r="A38" s="3">
        <v>627638</v>
      </c>
      <c r="B38" s="9">
        <f>IF(AND(D38&lt;&gt;"",E38&lt;&gt;""),MIN(30,ROUND((D38+E38)/2,0)),"")</f>
      </c>
      <c r="C38" s="9">
        <f>IF(B38=30,IF(ROUND((D38+E38)/2,0)&gt;31,"SI",""),"")</f>
      </c>
      <c r="D38" s="29">
        <f>IF(OR(F38&lt;&gt;"",P38&lt;&gt;"",Z38&lt;&gt;"",AN38&lt;&gt;"",AX38&lt;&gt;"",BH38&lt;&gt;"",BR38&lt;&gt;"",CB38&lt;&gt;""),MAX(G38,Q38,AA38,AO38,AY38,BI38,BS38,CC38),"")</f>
      </c>
      <c r="E38" s="29">
        <f>IF(OR(L38&lt;&gt;"",V38&lt;&gt;"",AF38&lt;&gt;"",AJ38&lt;&gt;"",AT38&lt;&gt;"",BD38&lt;&gt;"",BN38&lt;&gt;"",BX38&lt;&gt;"",CH38&lt;&gt;""),MAX(M38,W38,AG38,AK38,AU38,BE38,BO38,BY38,CI38),"")</f>
      </c>
      <c r="F38" s="19">
        <f>IF(AND(G38&lt;&gt;"",G38&lt;&gt;"+++",G38&gt;=17.5),ROUND(G38,0),"")</f>
      </c>
      <c r="G38" s="5">
        <f>IF(H38&lt;&gt;"",IF(H38="*","+++",SUM(H38:K38)/4*3),"")</f>
      </c>
      <c r="L38" s="20">
        <f>IF(AND(M38&lt;&gt;"",M38&lt;&gt;"+++",M38&gt;=17.5),ROUND(M38,0),"")</f>
      </c>
      <c r="M38" s="5">
        <f>IF(N38&lt;&gt;"",IF(N38="*","+++",SUM(N38:O38)/2*3),"")</f>
      </c>
      <c r="O38" s="21"/>
      <c r="P38" s="19">
        <f>IF(AND(Q38&lt;&gt;"",Q38&lt;&gt;"+++",Q38&gt;=17.5),ROUND(Q38,0),"")</f>
      </c>
      <c r="Q38" s="5">
        <f>IF(R38&lt;&gt;"",IF(R38="*","+++",SUM(R38:U38)/4*3),"")</f>
      </c>
      <c r="V38" s="20">
        <f>IF(AND(W38&lt;&gt;"",W38&lt;&gt;"+++",W38&gt;=17.5),ROUND(W38,0),"")</f>
      </c>
      <c r="W38" s="5">
        <f>IF(X38&lt;&gt;"",IF(X38="*","+++",SUM(X38:Y38)/2*3),"")</f>
      </c>
      <c r="Y38" s="21"/>
      <c r="Z38" s="19">
        <f>IF(AND(AA38&lt;&gt;"",AA38&lt;&gt;"+++",AA38&gt;=17.5),ROUND(AA38,0),"")</f>
      </c>
      <c r="AA38" s="5">
        <f>IF(AB38&lt;&gt;"",IF(AB38="*","+++",SUM(AB38:AE38)/4*3),"")</f>
      </c>
      <c r="AF38" s="20">
        <f>IF(AND(AG38&lt;&gt;"",AG38&lt;&gt;"+++",AG38&gt;=17.5),ROUND(AG38,0),"")</f>
      </c>
      <c r="AG38" s="5">
        <f>IF(AH38&lt;&gt;"",IF(AH38="*","+++",SUM(AH38:AI38)/2*3),"")</f>
      </c>
      <c r="AI38" s="21"/>
      <c r="AJ38" s="20">
        <f>IF(AND(AK38&lt;&gt;"",AK38&lt;&gt;"+++",AK38&gt;=17.5),ROUND(AK38,0),"")</f>
      </c>
      <c r="AK38" s="5">
        <f>IF(AL38&lt;&gt;"",IF(AL38="*","+++",SUM(AL38:AM38)/2*3),"")</f>
      </c>
      <c r="AM38" s="21"/>
      <c r="AN38" s="19">
        <f>IF(AND(AO38&lt;&gt;"",AO38&lt;&gt;"+++",AO38&gt;=17.5),ROUND(AO38,0),"")</f>
      </c>
      <c r="AO38" s="5">
        <f>IF(AP38&lt;&gt;"",IF(AP38="*","+++",SUM(AP38:AS38)/4*3),"")</f>
      </c>
      <c r="AT38" s="20">
        <f>IF(AND(AU38&lt;&gt;"",AU38&lt;&gt;"+++",AU38&gt;=17.5),ROUND(AU38,0),"")</f>
      </c>
      <c r="AU38" s="5">
        <f>IF(AV38&lt;&gt;"",IF(AV38="*","+++",SUM(AV38:AW38)/2*3),"")</f>
      </c>
      <c r="AW38" s="21"/>
      <c r="AX38" s="19">
        <f>IF(AND(AY38&lt;&gt;"",AY38&lt;&gt;"+++",AY38&gt;=17.5),ROUND(AY38,0),"")</f>
      </c>
      <c r="AY38" s="5">
        <f>IF(AZ38&lt;&gt;"",IF(AZ38="*","+++",SUM(AZ38:BC38)/4*3),"")</f>
      </c>
      <c r="BD38" s="20">
        <f>IF(AND(BE38&lt;&gt;"",BE38&lt;&gt;"+++",BE38&gt;=17.5),ROUND(BE38,0),"")</f>
      </c>
      <c r="BE38" s="5">
        <f>IF(BF38&lt;&gt;"",IF(BF38="*","+++",SUM(BF38:BG38)/2*3),"")</f>
      </c>
      <c r="BG38" s="21"/>
      <c r="BH38" s="19">
        <f>IF(AND(BI38&lt;&gt;"",BI38&lt;&gt;"+++",BI38&gt;=17.5),ROUND(BI38,0),"")</f>
      </c>
      <c r="BI38" s="5">
        <f>IF(BJ38&lt;&gt;"",IF(BJ38="*","+++",SUM(BJ38:BM38)/4*3),"")</f>
      </c>
      <c r="BN38" s="20">
        <f>IF(AND(BO38&lt;&gt;"",BO38&lt;&gt;"+++",BO38&gt;=17.5),ROUND(BO38,0),"")</f>
      </c>
      <c r="BO38" s="5">
        <f>IF(BP38&lt;&gt;"",IF(BP38="*","+++",SUM(BP38:BQ38)/2*3),"")</f>
      </c>
      <c r="BQ38" s="21"/>
      <c r="BR38" s="19">
        <f>IF(AND(BS38&lt;&gt;"",BS38&lt;&gt;"+++",BS38&gt;=17.5),ROUND(BS38,0),"")</f>
      </c>
      <c r="BS38" s="5">
        <f>IF(BT38&lt;&gt;"",IF(BT38="*","+++",SUM(BT38:BW38)/4*3),"")</f>
      </c>
      <c r="BX38" s="20">
        <f>IF(AND(BY38&lt;&gt;"",BY38&lt;&gt;"+++",BY38&gt;=17.5),ROUND(BY38,0),"")</f>
      </c>
      <c r="BY38" s="5">
        <f>IF(BZ38&lt;&gt;"",IF(BZ38="*","+++",SUM(BZ38:CA38)/2*3),"")</f>
      </c>
      <c r="CA38" s="21"/>
      <c r="CB38" s="19">
        <f>IF(AND(CC38&lt;&gt;"",CC38&lt;&gt;"+++",CC38&gt;=17.5),ROUND(CC38,0),"")</f>
      </c>
      <c r="CC38" s="5">
        <f>IF(CD38&lt;&gt;"",IF(CD38="*","+++",SUM(CD38:CG38)/4*3),"")</f>
      </c>
      <c r="CH38" s="20">
        <f>IF(AND(CI38&lt;&gt;"",CI38&lt;&gt;"+++",CI38&gt;=17.5),ROUND(CI38,0),"")</f>
      </c>
      <c r="CI38" s="5">
        <f>IF(CJ38&lt;&gt;"",IF(CJ38="*","+++",SUM(CJ38:CK38)/2*3),"")</f>
      </c>
      <c r="CK38" s="21"/>
    </row>
    <row r="39" spans="1:89" ht="12.75">
      <c r="A39" s="3">
        <v>627817</v>
      </c>
      <c r="B39" s="9">
        <f>IF(AND(D39&lt;&gt;"",E39&lt;&gt;""),MIN(30,ROUND((D39+E39)/2,0)),"")</f>
        <v>29</v>
      </c>
      <c r="C39" s="9">
        <f>IF(B39=30,IF(ROUND((D39+E39)/2,0)&gt;31,"SI",""),"")</f>
      </c>
      <c r="D39" s="29">
        <f>IF(OR(F39&lt;&gt;"",P39&lt;&gt;"",Z39&lt;&gt;"",AN39&lt;&gt;"",AX39&lt;&gt;"",BH39&lt;&gt;"",BR39&lt;&gt;"",CB39&lt;&gt;""),MAX(G39,Q39,AA39,AO39,AY39,BI39,BS39,CC39),"")</f>
        <v>35.625</v>
      </c>
      <c r="E39" s="29">
        <f>IF(OR(L39&lt;&gt;"",V39&lt;&gt;"",AF39&lt;&gt;"",AJ39&lt;&gt;"",AT39&lt;&gt;"",BD39&lt;&gt;"",BN39&lt;&gt;"",BX39&lt;&gt;"",CH39&lt;&gt;""),MAX(M39,W39,AG39,AK39,AU39,BE39,BO39,BY39,CI39),"")</f>
        <v>23.25</v>
      </c>
      <c r="F39" s="19">
        <f>IF(AND(G39&lt;&gt;"",G39&lt;&gt;"+++",G39&gt;=17.5),ROUND(G39,0),"")</f>
        <v>36</v>
      </c>
      <c r="G39" s="5">
        <f>IF(H39&lt;&gt;"",IF(H39="*","+++",SUM(H39:K39)/4*3),"")</f>
        <v>35.625</v>
      </c>
      <c r="H39" s="5">
        <v>11.5</v>
      </c>
      <c r="I39" s="5">
        <v>12</v>
      </c>
      <c r="J39" s="5">
        <v>12</v>
      </c>
      <c r="K39" s="5">
        <v>12</v>
      </c>
      <c r="L39" s="26">
        <f>IF(AND(M39&lt;&gt;"",M39&lt;&gt;"+++",M39&gt;=17.5),ROUND(M39,0),"")</f>
      </c>
      <c r="M39" s="27">
        <f>IF(N39&lt;&gt;"",IF(N39="*","+++",SUM(N39:O39)/2*3),"")</f>
        <v>15.75</v>
      </c>
      <c r="N39" s="27">
        <v>8</v>
      </c>
      <c r="O39" s="28">
        <v>2.5</v>
      </c>
      <c r="P39" s="19">
        <f>IF(AND(Q39&lt;&gt;"",Q39&lt;&gt;"+++",Q39&gt;=17.5),ROUND(Q39,0),"")</f>
      </c>
      <c r="Q39" s="5">
        <f>IF(R39&lt;&gt;"",IF(R39="*","+++",SUM(R39:U39)/4*3),"")</f>
      </c>
      <c r="V39" s="20">
        <f>IF(AND(W39&lt;&gt;"",W39&lt;&gt;"+++",W39&gt;=17.5),ROUND(W39,0),"")</f>
        <v>23</v>
      </c>
      <c r="W39" s="5">
        <f>IF(X39&lt;&gt;"",IF(X39="*","+++",SUM(X39:Y39)/2*3),"")</f>
        <v>23.25</v>
      </c>
      <c r="X39" s="5">
        <v>7</v>
      </c>
      <c r="Y39" s="21">
        <v>8.5</v>
      </c>
      <c r="Z39" s="19">
        <f>IF(AND(AA39&lt;&gt;"",AA39&lt;&gt;"+++",AA39&gt;=17.5),ROUND(AA39,0),"")</f>
      </c>
      <c r="AA39" s="5">
        <f>IF(AB39&lt;&gt;"",IF(AB39="*","+++",SUM(AB39:AE39)/4*3),"")</f>
      </c>
      <c r="AF39" s="20">
        <f>IF(AND(AG39&lt;&gt;"",AG39&lt;&gt;"+++",AG39&gt;=17.5),ROUND(AG39,0),"")</f>
      </c>
      <c r="AG39" s="5">
        <f>IF(AH39&lt;&gt;"",IF(AH39="*","+++",SUM(AH39:AI39)/2*3),"")</f>
      </c>
      <c r="AI39" s="21"/>
      <c r="AJ39" s="20">
        <f>IF(AND(AK39&lt;&gt;"",AK39&lt;&gt;"+++",AK39&gt;=17.5),ROUND(AK39,0),"")</f>
      </c>
      <c r="AK39" s="5">
        <f>IF(AL39&lt;&gt;"",IF(AL39="*","+++",SUM(AL39:AM39)/2*3),"")</f>
      </c>
      <c r="AM39" s="21"/>
      <c r="AN39" s="19">
        <f>IF(AND(AO39&lt;&gt;"",AO39&lt;&gt;"+++",AO39&gt;=17.5),ROUND(AO39,0),"")</f>
      </c>
      <c r="AO39" s="5">
        <f>IF(AP39&lt;&gt;"",IF(AP39="*","+++",SUM(AP39:AS39)/4*3),"")</f>
      </c>
      <c r="AT39" s="20">
        <f>IF(AND(AU39&lt;&gt;"",AU39&lt;&gt;"+++",AU39&gt;=17.5),ROUND(AU39,0),"")</f>
      </c>
      <c r="AU39" s="5">
        <f>IF(AV39&lt;&gt;"",IF(AV39="*","+++",SUM(AV39:AW39)/2*3),"")</f>
      </c>
      <c r="AW39" s="21"/>
      <c r="AX39" s="19">
        <f>IF(AND(AY39&lt;&gt;"",AY39&lt;&gt;"+++",AY39&gt;=17.5),ROUND(AY39,0),"")</f>
      </c>
      <c r="AY39" s="5">
        <f>IF(AZ39&lt;&gt;"",IF(AZ39="*","+++",SUM(AZ39:BC39)/4*3),"")</f>
      </c>
      <c r="BD39" s="20">
        <f>IF(AND(BE39&lt;&gt;"",BE39&lt;&gt;"+++",BE39&gt;=17.5),ROUND(BE39,0),"")</f>
      </c>
      <c r="BE39" s="5">
        <f>IF(BF39&lt;&gt;"",IF(BF39="*","+++",SUM(BF39:BG39)/2*3),"")</f>
      </c>
      <c r="BG39" s="21"/>
      <c r="BH39" s="19">
        <f>IF(AND(BI39&lt;&gt;"",BI39&lt;&gt;"+++",BI39&gt;=17.5),ROUND(BI39,0),"")</f>
      </c>
      <c r="BI39" s="5">
        <f>IF(BJ39&lt;&gt;"",IF(BJ39="*","+++",SUM(BJ39:BM39)/4*3),"")</f>
      </c>
      <c r="BN39" s="20">
        <f>IF(AND(BO39&lt;&gt;"",BO39&lt;&gt;"+++",BO39&gt;=17.5),ROUND(BO39,0),"")</f>
      </c>
      <c r="BO39" s="5">
        <f>IF(BP39&lt;&gt;"",IF(BP39="*","+++",SUM(BP39:BQ39)/2*3),"")</f>
      </c>
      <c r="BQ39" s="21"/>
      <c r="BR39" s="19">
        <f>IF(AND(BS39&lt;&gt;"",BS39&lt;&gt;"+++",BS39&gt;=17.5),ROUND(BS39,0),"")</f>
      </c>
      <c r="BS39" s="5">
        <f>IF(BT39&lt;&gt;"",IF(BT39="*","+++",SUM(BT39:BW39)/4*3),"")</f>
      </c>
      <c r="BX39" s="20">
        <f>IF(AND(BY39&lt;&gt;"",BY39&lt;&gt;"+++",BY39&gt;=17.5),ROUND(BY39,0),"")</f>
      </c>
      <c r="BY39" s="5">
        <f>IF(BZ39&lt;&gt;"",IF(BZ39="*","+++",SUM(BZ39:CA39)/2*3),"")</f>
      </c>
      <c r="CA39" s="21"/>
      <c r="CB39" s="19">
        <f>IF(AND(CC39&lt;&gt;"",CC39&lt;&gt;"+++",CC39&gt;=17.5),ROUND(CC39,0),"")</f>
      </c>
      <c r="CC39" s="5">
        <f>IF(CD39&lt;&gt;"",IF(CD39="*","+++",SUM(CD39:CG39)/4*3),"")</f>
      </c>
      <c r="CH39" s="20">
        <f>IF(AND(CI39&lt;&gt;"",CI39&lt;&gt;"+++",CI39&gt;=17.5),ROUND(CI39,0),"")</f>
      </c>
      <c r="CI39" s="5">
        <f>IF(CJ39&lt;&gt;"",IF(CJ39="*","+++",SUM(CJ39:CK39)/2*3),"")</f>
      </c>
      <c r="CK39" s="21"/>
    </row>
    <row r="40" spans="1:89" ht="12.75">
      <c r="A40" s="3">
        <v>627860</v>
      </c>
      <c r="B40" s="9">
        <f>IF(AND(D40&lt;&gt;"",E40&lt;&gt;""),MIN(30,ROUND((D40+E40)/2,0)),"")</f>
      </c>
      <c r="C40" s="9">
        <f>IF(B40=30,IF(ROUND((D40+E40)/2,0)&gt;31,"SI",""),"")</f>
      </c>
      <c r="D40" s="29">
        <f>IF(OR(F40&lt;&gt;"",P40&lt;&gt;"",Z40&lt;&gt;"",AN40&lt;&gt;"",AX40&lt;&gt;"",BH40&lt;&gt;"",BR40&lt;&gt;"",CB40&lt;&gt;""),MAX(G40,Q40,AA40,AO40,AY40,BI40,BS40,CC40),"")</f>
        <v>17.625</v>
      </c>
      <c r="E40" s="29">
        <f>IF(OR(L40&lt;&gt;"",V40&lt;&gt;"",AF40&lt;&gt;"",AJ40&lt;&gt;"",AT40&lt;&gt;"",BD40&lt;&gt;"",BN40&lt;&gt;"",BX40&lt;&gt;"",CH40&lt;&gt;""),MAX(M40,W40,AG40,AK40,AU40,BE40,BO40,BY40,CI40),"")</f>
      </c>
      <c r="F40" s="19">
        <f>IF(AND(G40&lt;&gt;"",G40&lt;&gt;"+++",G40&gt;=17.5),ROUND(G40,0),"")</f>
      </c>
      <c r="G40" s="5">
        <f>IF(H40&lt;&gt;"",IF(H40="*","+++",SUM(H40:K40)/4*3),"")</f>
      </c>
      <c r="L40" s="20">
        <f>IF(AND(M40&lt;&gt;"",M40&lt;&gt;"+++",M40&gt;=17.5),ROUND(M40,0),"")</f>
      </c>
      <c r="M40" s="5">
        <f>IF(N40&lt;&gt;"",IF(N40="*","+++",SUM(N40:O40)/2*3),"")</f>
      </c>
      <c r="O40" s="21"/>
      <c r="P40" s="19">
        <f>IF(AND(Q40&lt;&gt;"",Q40&lt;&gt;"+++",Q40&gt;=17.5),ROUND(Q40,0),"")</f>
      </c>
      <c r="Q40" s="5">
        <f>IF(R40&lt;&gt;"",IF(R40="*","+++",SUM(R40:U40)/4*3),"")</f>
      </c>
      <c r="V40" s="20">
        <f>IF(AND(W40&lt;&gt;"",W40&lt;&gt;"+++",W40&gt;=17.5),ROUND(W40,0),"")</f>
      </c>
      <c r="W40" s="5">
        <f>IF(X40&lt;&gt;"",IF(X40="*","+++",SUM(X40:Y40)/2*3),"")</f>
      </c>
      <c r="Y40" s="21"/>
      <c r="Z40" s="19">
        <f>IF(AND(AA40&lt;&gt;"",AA40&lt;&gt;"+++",AA40&gt;=17.5),ROUND(AA40,0),"")</f>
      </c>
      <c r="AA40" s="5">
        <f>IF(AB40&lt;&gt;"",IF(AB40="*","+++",SUM(AB40:AE40)/4*3),"")</f>
      </c>
      <c r="AF40" s="20">
        <f>IF(AND(AG40&lt;&gt;"",AG40&lt;&gt;"+++",AG40&gt;=17.5),ROUND(AG40,0),"")</f>
      </c>
      <c r="AG40" s="5">
        <f>IF(AH40&lt;&gt;"",IF(AH40="*","+++",SUM(AH40:AI40)/2*3),"")</f>
      </c>
      <c r="AI40" s="21"/>
      <c r="AJ40" s="20">
        <f>IF(AND(AK40&lt;&gt;"",AK40&lt;&gt;"+++",AK40&gt;=17.5),ROUND(AK40,0),"")</f>
      </c>
      <c r="AK40" s="5">
        <f>IF(AL40&lt;&gt;"",IF(AL40="*","+++",SUM(AL40:AM40)/2*3),"")</f>
      </c>
      <c r="AM40" s="21"/>
      <c r="AN40" s="19">
        <f>IF(AND(AO40&lt;&gt;"",AO40&lt;&gt;"+++",AO40&gt;=17.5),ROUND(AO40,0),"")</f>
      </c>
      <c r="AO40" s="5" t="str">
        <f>IF(AP40&lt;&gt;"",IF(AP40="*","+++",SUM(AP40:AS40)/4*3),"")</f>
        <v>+++</v>
      </c>
      <c r="AP40" s="5" t="s">
        <v>100</v>
      </c>
      <c r="AQ40" s="5" t="s">
        <v>100</v>
      </c>
      <c r="AR40" s="5" t="s">
        <v>100</v>
      </c>
      <c r="AS40" s="5" t="s">
        <v>100</v>
      </c>
      <c r="AT40" s="20">
        <f>IF(AND(AU40&lt;&gt;"",AU40&lt;&gt;"+++",AU40&gt;=17.5),ROUND(AU40,0),"")</f>
      </c>
      <c r="AU40" s="5">
        <f>IF(AV40&lt;&gt;"",IF(AV40="*","+++",SUM(AV40:AW40)/2*3),"")</f>
      </c>
      <c r="AW40" s="21"/>
      <c r="AX40" s="19">
        <f>IF(AND(AY40&lt;&gt;"",AY40&lt;&gt;"+++",AY40&gt;=17.5),ROUND(AY40,0),"")</f>
        <v>18</v>
      </c>
      <c r="AY40" s="5">
        <f>IF(AZ40&lt;&gt;"",IF(AZ40="*","+++",SUM(AZ40:BC40)/4*3),"")</f>
        <v>17.625</v>
      </c>
      <c r="AZ40" s="5">
        <v>7.5</v>
      </c>
      <c r="BA40" s="5">
        <v>5</v>
      </c>
      <c r="BB40" s="5">
        <v>5.5</v>
      </c>
      <c r="BC40" s="5">
        <v>5.5</v>
      </c>
      <c r="BD40" s="20">
        <f>IF(AND(BE40&lt;&gt;"",BE40&lt;&gt;"+++",BE40&gt;=17.5),ROUND(BE40,0),"")</f>
      </c>
      <c r="BE40" s="5">
        <f>IF(BF40&lt;&gt;"",IF(BF40="*","+++",SUM(BF40:BG40)/2*3),"")</f>
      </c>
      <c r="BG40" s="21"/>
      <c r="BH40" s="19">
        <f>IF(AND(BI40&lt;&gt;"",BI40&lt;&gt;"+++",BI40&gt;=17.5),ROUND(BI40,0),"")</f>
      </c>
      <c r="BI40" s="5">
        <f>IF(BJ40&lt;&gt;"",IF(BJ40="*","+++",SUM(BJ40:BM40)/4*3),"")</f>
      </c>
      <c r="BN40" s="20">
        <f>IF(AND(BO40&lt;&gt;"",BO40&lt;&gt;"+++",BO40&gt;=17.5),ROUND(BO40,0),"")</f>
      </c>
      <c r="BO40" s="5">
        <f>IF(BP40&lt;&gt;"",IF(BP40="*","+++",SUM(BP40:BQ40)/2*3),"")</f>
      </c>
      <c r="BQ40" s="21"/>
      <c r="BR40" s="19">
        <f>IF(AND(BS40&lt;&gt;"",BS40&lt;&gt;"+++",BS40&gt;=17.5),ROUND(BS40,0),"")</f>
      </c>
      <c r="BS40" s="5">
        <f>IF(BT40&lt;&gt;"",IF(BT40="*","+++",SUM(BT40:BW40)/4*3),"")</f>
      </c>
      <c r="BX40" s="20">
        <f>IF(AND(BY40&lt;&gt;"",BY40&lt;&gt;"+++",BY40&gt;=17.5),ROUND(BY40,0),"")</f>
      </c>
      <c r="BY40" s="5">
        <f>IF(BZ40&lt;&gt;"",IF(BZ40="*","+++",SUM(BZ40:CA40)/2*3),"")</f>
      </c>
      <c r="CA40" s="21"/>
      <c r="CB40" s="19">
        <f>IF(AND(CC40&lt;&gt;"",CC40&lt;&gt;"+++",CC40&gt;=17.5),ROUND(CC40,0),"")</f>
      </c>
      <c r="CC40" s="5">
        <f>IF(CD40&lt;&gt;"",IF(CD40="*","+++",SUM(CD40:CG40)/4*3),"")</f>
      </c>
      <c r="CH40" s="20">
        <f>IF(AND(CI40&lt;&gt;"",CI40&lt;&gt;"+++",CI40&gt;=17.5),ROUND(CI40,0),"")</f>
      </c>
      <c r="CI40" s="5">
        <f>IF(CJ40&lt;&gt;"",IF(CJ40="*","+++",SUM(CJ40:CK40)/2*3),"")</f>
      </c>
      <c r="CK40" s="21"/>
    </row>
    <row r="41" spans="1:89" ht="12.75">
      <c r="A41" s="3" t="s">
        <v>44</v>
      </c>
      <c r="B41" s="9">
        <f>IF(AND(D41&lt;&gt;"",E41&lt;&gt;""),MIN(30,ROUND((D41+E41)/2,0)),"")</f>
      </c>
      <c r="C41" s="9">
        <f>IF(B41=30,IF(ROUND((D41+E41)/2,0)&gt;31,"SI",""),"")</f>
      </c>
      <c r="D41" s="29">
        <f>IF(OR(F41&lt;&gt;"",P41&lt;&gt;"",Z41&lt;&gt;"",AN41&lt;&gt;"",AX41&lt;&gt;"",BH41&lt;&gt;"",BR41&lt;&gt;"",CB41&lt;&gt;""),MAX(G41,Q41,AA41,AO41,AY41,BI41,BS41,CC41),"")</f>
        <v>21</v>
      </c>
      <c r="E41" s="29">
        <f>IF(OR(L41&lt;&gt;"",V41&lt;&gt;"",AF41&lt;&gt;"",AJ41&lt;&gt;"",AT41&lt;&gt;"",BD41&lt;&gt;"",BN41&lt;&gt;"",BX41&lt;&gt;"",CH41&lt;&gt;""),MAX(M41,W41,AG41,AK41,AU41,BE41,BO41,BY41,CI41),"")</f>
      </c>
      <c r="F41" s="19">
        <f>IF(AND(G41&lt;&gt;"",G41&lt;&gt;"+++",G41&gt;=17.5),ROUND(G41,0),"")</f>
      </c>
      <c r="G41" s="5">
        <f>IF(H41&lt;&gt;"",IF(H41="*","+++",SUM(H41:K41)/4*3),"")</f>
      </c>
      <c r="L41" s="20">
        <f>IF(AND(M41&lt;&gt;"",M41&lt;&gt;"+++",M41&gt;=17.5),ROUND(M41,0),"")</f>
      </c>
      <c r="M41" s="5">
        <f>IF(N41&lt;&gt;"",IF(N41="*","+++",SUM(N41:O41)/2*3),"")</f>
      </c>
      <c r="O41" s="21"/>
      <c r="P41" s="19">
        <f>IF(AND(Q41&lt;&gt;"",Q41&lt;&gt;"+++",Q41&gt;=17.5),ROUND(Q41,0),"")</f>
        <v>21</v>
      </c>
      <c r="Q41" s="5">
        <f>IF(R41&lt;&gt;"",IF(R41="*","+++",SUM(R41:U41)/4*3),"")</f>
        <v>21</v>
      </c>
      <c r="R41" s="5">
        <v>9.5</v>
      </c>
      <c r="S41" s="5">
        <v>6.5</v>
      </c>
      <c r="T41" s="5">
        <v>9.5</v>
      </c>
      <c r="U41" s="5">
        <v>2.5</v>
      </c>
      <c r="V41" s="20">
        <f>IF(AND(W41&lt;&gt;"",W41&lt;&gt;"+++",W41&gt;=17.5),ROUND(W41,0),"")</f>
      </c>
      <c r="W41" s="5" t="str">
        <f>IF(X41&lt;&gt;"",IF(X41="*","+++",SUM(X41:Y41)/2*3),"")</f>
        <v>+++</v>
      </c>
      <c r="X41" s="5" t="s">
        <v>100</v>
      </c>
      <c r="Y41" s="21" t="s">
        <v>100</v>
      </c>
      <c r="Z41" s="19">
        <f>IF(AND(AA41&lt;&gt;"",AA41&lt;&gt;"+++",AA41&gt;=17.5),ROUND(AA41,0),"")</f>
      </c>
      <c r="AA41" s="5">
        <f>IF(AB41&lt;&gt;"",IF(AB41="*","+++",SUM(AB41:AE41)/4*3),"")</f>
      </c>
      <c r="AF41" s="20">
        <f>IF(AND(AG41&lt;&gt;"",AG41&lt;&gt;"+++",AG41&gt;=17.5),ROUND(AG41,0),"")</f>
      </c>
      <c r="AG41" s="5">
        <f>IF(AH41&lt;&gt;"",IF(AH41="*","+++",SUM(AH41:AI41)/2*3),"")</f>
      </c>
      <c r="AI41" s="21"/>
      <c r="AJ41" s="20">
        <f>IF(AND(AK41&lt;&gt;"",AK41&lt;&gt;"+++",AK41&gt;=17.5),ROUND(AK41,0),"")</f>
      </c>
      <c r="AK41" s="5">
        <f>IF(AL41&lt;&gt;"",IF(AL41="*","+++",SUM(AL41:AM41)/2*3),"")</f>
      </c>
      <c r="AM41" s="21"/>
      <c r="AN41" s="19">
        <f>IF(AND(AO41&lt;&gt;"",AO41&lt;&gt;"+++",AO41&gt;=17.5),ROUND(AO41,0),"")</f>
      </c>
      <c r="AO41" s="5">
        <f>IF(AP41&lt;&gt;"",IF(AP41="*","+++",SUM(AP41:AS41)/4*3),"")</f>
      </c>
      <c r="AT41" s="20">
        <f>IF(AND(AU41&lt;&gt;"",AU41&lt;&gt;"+++",AU41&gt;=17.5),ROUND(AU41,0),"")</f>
      </c>
      <c r="AU41" s="5">
        <f>IF(AV41&lt;&gt;"",IF(AV41="*","+++",SUM(AV41:AW41)/2*3),"")</f>
      </c>
      <c r="AW41" s="21"/>
      <c r="AX41" s="19">
        <f>IF(AND(AY41&lt;&gt;"",AY41&lt;&gt;"+++",AY41&gt;=17.5),ROUND(AY41,0),"")</f>
      </c>
      <c r="AY41" s="5">
        <f>IF(AZ41&lt;&gt;"",IF(AZ41="*","+++",SUM(AZ41:BC41)/4*3),"")</f>
      </c>
      <c r="BD41" s="20">
        <f>IF(AND(BE41&lt;&gt;"",BE41&lt;&gt;"+++",BE41&gt;=17.5),ROUND(BE41,0),"")</f>
      </c>
      <c r="BE41" s="5">
        <f>IF(BF41&lt;&gt;"",IF(BF41="*","+++",SUM(BF41:BG41)/2*3),"")</f>
      </c>
      <c r="BG41" s="21"/>
      <c r="BH41" s="19">
        <f>IF(AND(BI41&lt;&gt;"",BI41&lt;&gt;"+++",BI41&gt;=17.5),ROUND(BI41,0),"")</f>
      </c>
      <c r="BI41" s="5">
        <f>IF(BJ41&lt;&gt;"",IF(BJ41="*","+++",SUM(BJ41:BM41)/4*3),"")</f>
      </c>
      <c r="BN41" s="20">
        <f>IF(AND(BO41&lt;&gt;"",BO41&lt;&gt;"+++",BO41&gt;=17.5),ROUND(BO41,0),"")</f>
      </c>
      <c r="BO41" s="5">
        <f>IF(BP41&lt;&gt;"",IF(BP41="*","+++",SUM(BP41:BQ41)/2*3),"")</f>
      </c>
      <c r="BQ41" s="21"/>
      <c r="BR41" s="19">
        <f>IF(AND(BS41&lt;&gt;"",BS41&lt;&gt;"+++",BS41&gt;=17.5),ROUND(BS41,0),"")</f>
      </c>
      <c r="BS41" s="5">
        <f>IF(BT41&lt;&gt;"",IF(BT41="*","+++",SUM(BT41:BW41)/4*3),"")</f>
      </c>
      <c r="BX41" s="20">
        <f>IF(AND(BY41&lt;&gt;"",BY41&lt;&gt;"+++",BY41&gt;=17.5),ROUND(BY41,0),"")</f>
      </c>
      <c r="BY41" s="5">
        <f>IF(BZ41&lt;&gt;"",IF(BZ41="*","+++",SUM(BZ41:CA41)/2*3),"")</f>
      </c>
      <c r="CA41" s="21"/>
      <c r="CB41" s="19">
        <f>IF(AND(CC41&lt;&gt;"",CC41&lt;&gt;"+++",CC41&gt;=17.5),ROUND(CC41,0),"")</f>
      </c>
      <c r="CC41" s="5">
        <f>IF(CD41&lt;&gt;"",IF(CD41="*","+++",SUM(CD41:CG41)/4*3),"")</f>
      </c>
      <c r="CH41" s="20">
        <f>IF(AND(CI41&lt;&gt;"",CI41&lt;&gt;"+++",CI41&gt;=17.5),ROUND(CI41,0),"")</f>
      </c>
      <c r="CI41" s="5">
        <f>IF(CJ41&lt;&gt;"",IF(CJ41="*","+++",SUM(CJ41:CK41)/2*3),"")</f>
      </c>
      <c r="CK41" s="21"/>
    </row>
    <row r="42" spans="1:89" ht="12.75">
      <c r="A42" s="3">
        <v>628161</v>
      </c>
      <c r="B42" s="9">
        <f>IF(AND(D42&lt;&gt;"",E42&lt;&gt;""),MIN(30,ROUND((D42+E42)/2,0)),"")</f>
        <v>19</v>
      </c>
      <c r="C42" s="9">
        <f>IF(B42=30,IF(ROUND((D42+E42)/2,0)&gt;31,"SI",""),"")</f>
      </c>
      <c r="D42" s="29">
        <f>IF(OR(F42&lt;&gt;"",P42&lt;&gt;"",Z42&lt;&gt;"",AN42&lt;&gt;"",AX42&lt;&gt;"",BH42&lt;&gt;"",BR42&lt;&gt;"",CB42&lt;&gt;""),MAX(G42,Q42,AA42,AO42,AY42,BI42,BS42,CC42),"")</f>
        <v>17.625</v>
      </c>
      <c r="E42" s="29">
        <f>IF(OR(L42&lt;&gt;"",V42&lt;&gt;"",AF42&lt;&gt;"",AJ42&lt;&gt;"",AT42&lt;&gt;"",BD42&lt;&gt;"",BN42&lt;&gt;"",BX42&lt;&gt;"",CH42&lt;&gt;""),MAX(M42,W42,AG42,AK42,AU42,BE42,BO42,BY42,CI42),"")</f>
        <v>19.5</v>
      </c>
      <c r="F42" s="19">
        <f>IF(AND(G42&lt;&gt;"",G42&lt;&gt;"+++",G42&gt;=17.5),ROUND(G42,0),"")</f>
      </c>
      <c r="G42" s="5">
        <f>IF(H42&lt;&gt;"",IF(H42="*","+++",SUM(H42:K42)/4*3),"")</f>
      </c>
      <c r="L42" s="20">
        <f>IF(AND(M42&lt;&gt;"",M42&lt;&gt;"+++",M42&gt;=17.5),ROUND(M42,0),"")</f>
      </c>
      <c r="M42" s="5">
        <f>IF(N42&lt;&gt;"",IF(N42="*","+++",SUM(N42:O42)/2*3),"")</f>
      </c>
      <c r="O42" s="21"/>
      <c r="P42" s="19">
        <f>IF(AND(Q42&lt;&gt;"",Q42&lt;&gt;"+++",Q42&gt;=17.5),ROUND(Q42,0),"")</f>
      </c>
      <c r="Q42" s="5">
        <f>IF(R42&lt;&gt;"",IF(R42="*","+++",SUM(R42:U42)/4*3),"")</f>
      </c>
      <c r="V42" s="20">
        <f>IF(AND(W42&lt;&gt;"",W42&lt;&gt;"+++",W42&gt;=17.5),ROUND(W42,0),"")</f>
      </c>
      <c r="W42" s="5">
        <f>IF(X42&lt;&gt;"",IF(X42="*","+++",SUM(X42:Y42)/2*3),"")</f>
      </c>
      <c r="Y42" s="21"/>
      <c r="Z42" s="19">
        <f>IF(AND(AA42&lt;&gt;"",AA42&lt;&gt;"+++",AA42&gt;=17.5),ROUND(AA42,0),"")</f>
      </c>
      <c r="AA42" s="5">
        <f>IF(AB42&lt;&gt;"",IF(AB42="*","+++",SUM(AB42:AE42)/4*3),"")</f>
      </c>
      <c r="AF42" s="20">
        <f>IF(AND(AG42&lt;&gt;"",AG42&lt;&gt;"+++",AG42&gt;=17.5),ROUND(AG42,0),"")</f>
      </c>
      <c r="AG42" s="5">
        <f>IF(AH42&lt;&gt;"",IF(AH42="*","+++",SUM(AH42:AI42)/2*3),"")</f>
      </c>
      <c r="AI42" s="21"/>
      <c r="AJ42" s="20">
        <f>IF(AND(AK42&lt;&gt;"",AK42&lt;&gt;"+++",AK42&gt;=17.5),ROUND(AK42,0),"")</f>
      </c>
      <c r="AK42" s="5">
        <f>IF(AL42&lt;&gt;"",IF(AL42="*","+++",SUM(AL42:AM42)/2*3),"")</f>
      </c>
      <c r="AM42" s="21"/>
      <c r="AN42" s="19">
        <f>IF(AND(AO42&lt;&gt;"",AO42&lt;&gt;"+++",AO42&gt;=17.5),ROUND(AO42,0),"")</f>
        <v>18</v>
      </c>
      <c r="AO42" s="5">
        <f>IF(AP42&lt;&gt;"",IF(AP42="*","+++",SUM(AP42:AS42)/4*3),"")</f>
        <v>17.625</v>
      </c>
      <c r="AP42" s="5">
        <v>9.5</v>
      </c>
      <c r="AQ42" s="5">
        <v>5.5</v>
      </c>
      <c r="AR42" s="5">
        <v>4</v>
      </c>
      <c r="AS42" s="5">
        <v>4.5</v>
      </c>
      <c r="AT42" s="20">
        <f>IF(AND(AU42&lt;&gt;"",AU42&lt;&gt;"+++",AU42&gt;=17.5),ROUND(AU42,0),"")</f>
      </c>
      <c r="AU42" s="5">
        <f>IF(AV42&lt;&gt;"",IF(AV42="*","+++",SUM(AV42:AW42)/2*3),"")</f>
        <v>11.25</v>
      </c>
      <c r="AV42" s="5">
        <v>6.5</v>
      </c>
      <c r="AW42" s="21">
        <v>1</v>
      </c>
      <c r="AX42" s="19">
        <f>IF(AND(AY42&lt;&gt;"",AY42&lt;&gt;"+++",AY42&gt;=17.5),ROUND(AY42,0),"")</f>
      </c>
      <c r="AY42" s="5">
        <f>IF(AZ42&lt;&gt;"",IF(AZ42="*","+++",SUM(AZ42:BC42)/4*3),"")</f>
      </c>
      <c r="BD42" s="20">
        <f>IF(AND(BE42&lt;&gt;"",BE42&lt;&gt;"+++",BE42&gt;=17.5),ROUND(BE42,0),"")</f>
        <v>20</v>
      </c>
      <c r="BE42" s="5">
        <f>IF(BF42&lt;&gt;"",IF(BF42="*","+++",SUM(BF42:BG42)/2*3),"")</f>
        <v>19.5</v>
      </c>
      <c r="BF42" s="5">
        <v>6.5</v>
      </c>
      <c r="BG42" s="21">
        <v>6.5</v>
      </c>
      <c r="BH42" s="19">
        <f>IF(AND(BI42&lt;&gt;"",BI42&lt;&gt;"+++",BI42&gt;=17.5),ROUND(BI42,0),"")</f>
      </c>
      <c r="BI42" s="5">
        <f>IF(BJ42&lt;&gt;"",IF(BJ42="*","+++",SUM(BJ42:BM42)/4*3),"")</f>
      </c>
      <c r="BN42" s="20">
        <f>IF(AND(BO42&lt;&gt;"",BO42&lt;&gt;"+++",BO42&gt;=17.5),ROUND(BO42,0),"")</f>
      </c>
      <c r="BO42" s="5">
        <f>IF(BP42&lt;&gt;"",IF(BP42="*","+++",SUM(BP42:BQ42)/2*3),"")</f>
      </c>
      <c r="BQ42" s="21"/>
      <c r="BR42" s="19">
        <f>IF(AND(BS42&lt;&gt;"",BS42&lt;&gt;"+++",BS42&gt;=17.5),ROUND(BS42,0),"")</f>
      </c>
      <c r="BS42" s="5">
        <f>IF(BT42&lt;&gt;"",IF(BT42="*","+++",SUM(BT42:BW42)/4*3),"")</f>
      </c>
      <c r="BX42" s="20">
        <f>IF(AND(BY42&lt;&gt;"",BY42&lt;&gt;"+++",BY42&gt;=17.5),ROUND(BY42,0),"")</f>
      </c>
      <c r="BY42" s="5">
        <f>IF(BZ42&lt;&gt;"",IF(BZ42="*","+++",SUM(BZ42:CA42)/2*3),"")</f>
      </c>
      <c r="CA42" s="21"/>
      <c r="CB42" s="19">
        <f>IF(AND(CC42&lt;&gt;"",CC42&lt;&gt;"+++",CC42&gt;=17.5),ROUND(CC42,0),"")</f>
      </c>
      <c r="CC42" s="5">
        <f>IF(CD42&lt;&gt;"",IF(CD42="*","+++",SUM(CD42:CG42)/4*3),"")</f>
      </c>
      <c r="CH42" s="20">
        <f>IF(AND(CI42&lt;&gt;"",CI42&lt;&gt;"+++",CI42&gt;=17.5),ROUND(CI42,0),"")</f>
      </c>
      <c r="CI42" s="5">
        <f>IF(CJ42&lt;&gt;"",IF(CJ42="*","+++",SUM(CJ42:CK42)/2*3),"")</f>
      </c>
      <c r="CK42" s="21"/>
    </row>
    <row r="43" spans="1:89" ht="12.75">
      <c r="A43" s="3">
        <v>628199</v>
      </c>
      <c r="B43" s="9">
        <f>IF(AND(D43&lt;&gt;"",E43&lt;&gt;""),MIN(30,ROUND((D43+E43)/2,0)),"")</f>
        <v>30</v>
      </c>
      <c r="C43" s="9" t="str">
        <f>IF(B43=30,IF(ROUND((D43+E43)/2,0)&gt;31,"SI",""),"")</f>
        <v>SI</v>
      </c>
      <c r="D43" s="29">
        <f>IF(OR(F43&lt;&gt;"",P43&lt;&gt;"",Z43&lt;&gt;"",AN43&lt;&gt;"",AX43&lt;&gt;"",BH43&lt;&gt;"",BR43&lt;&gt;"",CB43&lt;&gt;""),MAX(G43,Q43,AA43,AO43,AY43,BI43,BS43,CC43),"")</f>
        <v>30</v>
      </c>
      <c r="E43" s="29">
        <f>IF(OR(L43&lt;&gt;"",V43&lt;&gt;"",AF43&lt;&gt;"",AJ43&lt;&gt;"",AT43&lt;&gt;"",BD43&lt;&gt;"",BN43&lt;&gt;"",BX43&lt;&gt;"",CH43&lt;&gt;""),MAX(M43,W43,AG43,AK43,AU43,BE43,BO43,BY43,CI43),"")</f>
        <v>35.25</v>
      </c>
      <c r="F43" s="19">
        <f>IF(AND(G43&lt;&gt;"",G43&lt;&gt;"+++",G43&gt;=17.5),ROUND(G43,0),"")</f>
      </c>
      <c r="G43" s="5">
        <f>IF(H43&lt;&gt;"",IF(H43="*","+++",SUM(H43:K43)/4*3),"")</f>
      </c>
      <c r="L43" s="20">
        <f>IF(AND(M43&lt;&gt;"",M43&lt;&gt;"+++",M43&gt;=17.5),ROUND(M43,0),"")</f>
      </c>
      <c r="M43" s="5">
        <f>IF(N43&lt;&gt;"",IF(N43="*","+++",SUM(N43:O43)/2*3),"")</f>
      </c>
      <c r="O43" s="21"/>
      <c r="P43" s="19">
        <f>IF(AND(Q43&lt;&gt;"",Q43&lt;&gt;"+++",Q43&gt;=17.5),ROUND(Q43,0),"")</f>
      </c>
      <c r="Q43" s="5">
        <f>IF(R43&lt;&gt;"",IF(R43="*","+++",SUM(R43:U43)/4*3),"")</f>
      </c>
      <c r="V43" s="20">
        <f>IF(AND(W43&lt;&gt;"",W43&lt;&gt;"+++",W43&gt;=17.5),ROUND(W43,0),"")</f>
      </c>
      <c r="W43" s="5">
        <f>IF(X43&lt;&gt;"",IF(X43="*","+++",SUM(X43:Y43)/2*3),"")</f>
      </c>
      <c r="Y43" s="21"/>
      <c r="Z43" s="19">
        <f>IF(AND(AA43&lt;&gt;"",AA43&lt;&gt;"+++",AA43&gt;=17.5),ROUND(AA43,0),"")</f>
      </c>
      <c r="AA43" s="5">
        <f>IF(AB43&lt;&gt;"",IF(AB43="*","+++",SUM(AB43:AE43)/4*3),"")</f>
      </c>
      <c r="AF43" s="20">
        <f>IF(AND(AG43&lt;&gt;"",AG43&lt;&gt;"+++",AG43&gt;=17.5),ROUND(AG43,0),"")</f>
      </c>
      <c r="AG43" s="5">
        <f>IF(AH43&lt;&gt;"",IF(AH43="*","+++",SUM(AH43:AI43)/2*3),"")</f>
      </c>
      <c r="AI43" s="21"/>
      <c r="AJ43" s="20">
        <f>IF(AND(AK43&lt;&gt;"",AK43&lt;&gt;"+++",AK43&gt;=17.5),ROUND(AK43,0),"")</f>
      </c>
      <c r="AK43" s="5">
        <f>IF(AL43&lt;&gt;"",IF(AL43="*","+++",SUM(AL43:AM43)/2*3),"")</f>
      </c>
      <c r="AM43" s="21"/>
      <c r="AN43" s="19">
        <f>IF(AND(AO43&lt;&gt;"",AO43&lt;&gt;"+++",AO43&gt;=17.5),ROUND(AO43,0),"")</f>
        <v>30</v>
      </c>
      <c r="AO43" s="5">
        <f>IF(AP43&lt;&gt;"",IF(AP43="*","+++",SUM(AP43:AS43)/4*3),"")</f>
        <v>30</v>
      </c>
      <c r="AP43" s="5">
        <v>9.5</v>
      </c>
      <c r="AQ43" s="5">
        <v>11</v>
      </c>
      <c r="AR43" s="5">
        <v>12.5</v>
      </c>
      <c r="AS43" s="5">
        <v>7</v>
      </c>
      <c r="AT43" s="20">
        <f>IF(AND(AU43&lt;&gt;"",AU43&lt;&gt;"+++",AU43&gt;=17.5),ROUND(AU43,0),"")</f>
      </c>
      <c r="AU43" s="5" t="str">
        <f>IF(AV43&lt;&gt;"",IF(AV43="*","+++",SUM(AV43:AW43)/2*3),"")</f>
        <v>+++</v>
      </c>
      <c r="AV43" s="5" t="s">
        <v>100</v>
      </c>
      <c r="AW43" s="21" t="s">
        <v>100</v>
      </c>
      <c r="AX43" s="19">
        <f>IF(AND(AY43&lt;&gt;"",AY43&lt;&gt;"+++",AY43&gt;=17.5),ROUND(AY43,0),"")</f>
      </c>
      <c r="AY43" s="5">
        <f>IF(AZ43&lt;&gt;"",IF(AZ43="*","+++",SUM(AZ43:BC43)/4*3),"")</f>
      </c>
      <c r="BD43" s="20">
        <f>IF(AND(BE43&lt;&gt;"",BE43&lt;&gt;"+++",BE43&gt;=17.5),ROUND(BE43,0),"")</f>
        <v>35</v>
      </c>
      <c r="BE43" s="5">
        <f>IF(BF43&lt;&gt;"",IF(BF43="*","+++",SUM(BF43:BG43)/2*3),"")</f>
        <v>35.25</v>
      </c>
      <c r="BF43" s="5">
        <v>12</v>
      </c>
      <c r="BG43" s="21">
        <v>11.5</v>
      </c>
      <c r="BH43" s="19">
        <f>IF(AND(BI43&lt;&gt;"",BI43&lt;&gt;"+++",BI43&gt;=17.5),ROUND(BI43,0),"")</f>
      </c>
      <c r="BI43" s="5">
        <f>IF(BJ43&lt;&gt;"",IF(BJ43="*","+++",SUM(BJ43:BM43)/4*3),"")</f>
      </c>
      <c r="BN43" s="20">
        <f>IF(AND(BO43&lt;&gt;"",BO43&lt;&gt;"+++",BO43&gt;=17.5),ROUND(BO43,0),"")</f>
      </c>
      <c r="BO43" s="5">
        <f>IF(BP43&lt;&gt;"",IF(BP43="*","+++",SUM(BP43:BQ43)/2*3),"")</f>
      </c>
      <c r="BQ43" s="21"/>
      <c r="BR43" s="19">
        <f>IF(AND(BS43&lt;&gt;"",BS43&lt;&gt;"+++",BS43&gt;=17.5),ROUND(BS43,0),"")</f>
      </c>
      <c r="BS43" s="5">
        <f>IF(BT43&lt;&gt;"",IF(BT43="*","+++",SUM(BT43:BW43)/4*3),"")</f>
      </c>
      <c r="BX43" s="20">
        <f>IF(AND(BY43&lt;&gt;"",BY43&lt;&gt;"+++",BY43&gt;=17.5),ROUND(BY43,0),"")</f>
      </c>
      <c r="BY43" s="5">
        <f>IF(BZ43&lt;&gt;"",IF(BZ43="*","+++",SUM(BZ43:CA43)/2*3),"")</f>
      </c>
      <c r="CA43" s="21"/>
      <c r="CB43" s="19">
        <f>IF(AND(CC43&lt;&gt;"",CC43&lt;&gt;"+++",CC43&gt;=17.5),ROUND(CC43,0),"")</f>
      </c>
      <c r="CC43" s="5">
        <f>IF(CD43&lt;&gt;"",IF(CD43="*","+++",SUM(CD43:CG43)/4*3),"")</f>
      </c>
      <c r="CH43" s="20">
        <f>IF(AND(CI43&lt;&gt;"",CI43&lt;&gt;"+++",CI43&gt;=17.5),ROUND(CI43,0),"")</f>
      </c>
      <c r="CI43" s="5">
        <f>IF(CJ43&lt;&gt;"",IF(CJ43="*","+++",SUM(CJ43:CK43)/2*3),"")</f>
      </c>
      <c r="CK43" s="21"/>
    </row>
    <row r="44" spans="1:89" ht="12.75">
      <c r="A44" s="3" t="s">
        <v>29</v>
      </c>
      <c r="B44" s="9">
        <f>IF(AND(D44&lt;&gt;"",E44&lt;&gt;""),MIN(30,ROUND((D44+E44)/2,0)),"")</f>
        <v>29</v>
      </c>
      <c r="C44" s="9">
        <f>IF(B44=30,IF(ROUND((D44+E44)/2,0)&gt;31,"SI",""),"")</f>
      </c>
      <c r="D44" s="29">
        <f>IF(OR(F44&lt;&gt;"",P44&lt;&gt;"",Z44&lt;&gt;"",AN44&lt;&gt;"",AX44&lt;&gt;"",BH44&lt;&gt;"",BR44&lt;&gt;"",CB44&lt;&gt;""),MAX(G44,Q44,AA44,AO44,AY44,BI44,BS44,CC44),"")</f>
        <v>25.125</v>
      </c>
      <c r="E44" s="29">
        <f>IF(OR(L44&lt;&gt;"",V44&lt;&gt;"",AF44&lt;&gt;"",AJ44&lt;&gt;"",AT44&lt;&gt;"",BD44&lt;&gt;"",BN44&lt;&gt;"",BX44&lt;&gt;"",CH44&lt;&gt;""),MAX(M44,W44,AG44,AK44,AU44,BE44,BO44,BY44,CI44),"")</f>
        <v>33.75</v>
      </c>
      <c r="F44" s="19">
        <f>IF(AND(G44&lt;&gt;"",G44&lt;&gt;"+++",G44&gt;=17.5),ROUND(G44,0),"")</f>
        <v>23</v>
      </c>
      <c r="G44" s="5">
        <f>IF(H44&lt;&gt;"",IF(H44="*","+++",SUM(H44:K44)/4*3),"")</f>
        <v>23.25</v>
      </c>
      <c r="H44" s="5">
        <v>6</v>
      </c>
      <c r="I44" s="5">
        <v>6</v>
      </c>
      <c r="J44" s="5">
        <v>12</v>
      </c>
      <c r="K44" s="5">
        <v>7</v>
      </c>
      <c r="L44" s="20">
        <f>IF(AND(M44&lt;&gt;"",M44&lt;&gt;"+++",M44&gt;=17.5),ROUND(M44,0),"")</f>
      </c>
      <c r="M44" s="5" t="str">
        <f>IF(N44&lt;&gt;"",IF(N44="*","+++",SUM(N44:O44)/2*3),"")</f>
        <v>+++</v>
      </c>
      <c r="N44" s="5" t="s">
        <v>100</v>
      </c>
      <c r="O44" s="21" t="s">
        <v>100</v>
      </c>
      <c r="P44" s="19">
        <f>IF(AND(Q44&lt;&gt;"",Q44&lt;&gt;"+++",Q44&gt;=17.5),ROUND(Q44,0),"")</f>
        <v>20</v>
      </c>
      <c r="Q44" s="5">
        <f>IF(R44&lt;&gt;"",IF(R44="*","+++",SUM(R44:U44)/4*3),"")</f>
        <v>19.5</v>
      </c>
      <c r="R44" s="5">
        <v>2.5</v>
      </c>
      <c r="S44" s="5">
        <v>7.5</v>
      </c>
      <c r="T44" s="5">
        <v>12.5</v>
      </c>
      <c r="U44" s="5">
        <v>3.5</v>
      </c>
      <c r="V44" s="20">
        <f>IF(AND(W44&lt;&gt;"",W44&lt;&gt;"+++",W44&gt;=17.5),ROUND(W44,0),"")</f>
        <v>34</v>
      </c>
      <c r="W44" s="5">
        <f>IF(X44&lt;&gt;"",IF(X44="*","+++",SUM(X44:Y44)/2*3),"")</f>
        <v>33.75</v>
      </c>
      <c r="X44" s="5">
        <v>12</v>
      </c>
      <c r="Y44" s="21">
        <v>10.5</v>
      </c>
      <c r="Z44" s="19">
        <f>IF(AND(AA44&lt;&gt;"",AA44&lt;&gt;"+++",AA44&gt;=17.5),ROUND(AA44,0),"")</f>
        <v>25</v>
      </c>
      <c r="AA44" s="5">
        <f>IF(AB44&lt;&gt;"",IF(AB44="*","+++",SUM(AB44:AE44)/4*3),"")</f>
        <v>25.125</v>
      </c>
      <c r="AB44" s="5">
        <v>12.5</v>
      </c>
      <c r="AC44" s="5">
        <v>3.5</v>
      </c>
      <c r="AD44" s="5">
        <v>12</v>
      </c>
      <c r="AE44" s="5">
        <v>5.5</v>
      </c>
      <c r="AF44" s="20">
        <f>IF(AND(AG44&lt;&gt;"",AG44&lt;&gt;"+++",AG44&gt;=17.5),ROUND(AG44,0),"")</f>
      </c>
      <c r="AG44" s="5">
        <f>IF(AH44&lt;&gt;"",IF(AH44="*","+++",SUM(AH44:AI44)/2*3),"")</f>
      </c>
      <c r="AI44" s="21"/>
      <c r="AJ44" s="20">
        <f>IF(AND(AK44&lt;&gt;"",AK44&lt;&gt;"+++",AK44&gt;=17.5),ROUND(AK44,0),"")</f>
      </c>
      <c r="AK44" s="5">
        <f>IF(AL44&lt;&gt;"",IF(AL44="*","+++",SUM(AL44:AM44)/2*3),"")</f>
      </c>
      <c r="AM44" s="21"/>
      <c r="AN44" s="19">
        <f>IF(AND(AO44&lt;&gt;"",AO44&lt;&gt;"+++",AO44&gt;=17.5),ROUND(AO44,0),"")</f>
      </c>
      <c r="AO44" s="5">
        <f>IF(AP44&lt;&gt;"",IF(AP44="*","+++",SUM(AP44:AS44)/4*3),"")</f>
      </c>
      <c r="AT44" s="20">
        <f>IF(AND(AU44&lt;&gt;"",AU44&lt;&gt;"+++",AU44&gt;=17.5),ROUND(AU44,0),"")</f>
      </c>
      <c r="AU44" s="5">
        <f>IF(AV44&lt;&gt;"",IF(AV44="*","+++",SUM(AV44:AW44)/2*3),"")</f>
      </c>
      <c r="AW44" s="21"/>
      <c r="AX44" s="19">
        <f>IF(AND(AY44&lt;&gt;"",AY44&lt;&gt;"+++",AY44&gt;=17.5),ROUND(AY44,0),"")</f>
      </c>
      <c r="AY44" s="5">
        <f>IF(AZ44&lt;&gt;"",IF(AZ44="*","+++",SUM(AZ44:BC44)/4*3),"")</f>
      </c>
      <c r="BD44" s="20">
        <f>IF(AND(BE44&lt;&gt;"",BE44&lt;&gt;"+++",BE44&gt;=17.5),ROUND(BE44,0),"")</f>
      </c>
      <c r="BE44" s="5">
        <f>IF(BF44&lt;&gt;"",IF(BF44="*","+++",SUM(BF44:BG44)/2*3),"")</f>
      </c>
      <c r="BG44" s="21"/>
      <c r="BH44" s="19">
        <f>IF(AND(BI44&lt;&gt;"",BI44&lt;&gt;"+++",BI44&gt;=17.5),ROUND(BI44,0),"")</f>
      </c>
      <c r="BI44" s="5">
        <f>IF(BJ44&lt;&gt;"",IF(BJ44="*","+++",SUM(BJ44:BM44)/4*3),"")</f>
      </c>
      <c r="BN44" s="20">
        <f>IF(AND(BO44&lt;&gt;"",BO44&lt;&gt;"+++",BO44&gt;=17.5),ROUND(BO44,0),"")</f>
      </c>
      <c r="BO44" s="5">
        <f>IF(BP44&lt;&gt;"",IF(BP44="*","+++",SUM(BP44:BQ44)/2*3),"")</f>
      </c>
      <c r="BQ44" s="21"/>
      <c r="BR44" s="19">
        <f>IF(AND(BS44&lt;&gt;"",BS44&lt;&gt;"+++",BS44&gt;=17.5),ROUND(BS44,0),"")</f>
      </c>
      <c r="BS44" s="5">
        <f>IF(BT44&lt;&gt;"",IF(BT44="*","+++",SUM(BT44:BW44)/4*3),"")</f>
      </c>
      <c r="BX44" s="20">
        <f>IF(AND(BY44&lt;&gt;"",BY44&lt;&gt;"+++",BY44&gt;=17.5),ROUND(BY44,0),"")</f>
      </c>
      <c r="BY44" s="5">
        <f>IF(BZ44&lt;&gt;"",IF(BZ44="*","+++",SUM(BZ44:CA44)/2*3),"")</f>
      </c>
      <c r="CA44" s="21"/>
      <c r="CB44" s="19">
        <f>IF(AND(CC44&lt;&gt;"",CC44&lt;&gt;"+++",CC44&gt;=17.5),ROUND(CC44,0),"")</f>
      </c>
      <c r="CC44" s="5">
        <f>IF(CD44&lt;&gt;"",IF(CD44="*","+++",SUM(CD44:CG44)/4*3),"")</f>
      </c>
      <c r="CH44" s="20">
        <f>IF(AND(CI44&lt;&gt;"",CI44&lt;&gt;"+++",CI44&gt;=17.5),ROUND(CI44,0),"")</f>
      </c>
      <c r="CI44" s="5">
        <f>IF(CJ44&lt;&gt;"",IF(CJ44="*","+++",SUM(CJ44:CK44)/2*3),"")</f>
      </c>
      <c r="CK44" s="21"/>
    </row>
    <row r="45" spans="1:89" ht="12.75">
      <c r="A45" s="3" t="s">
        <v>18</v>
      </c>
      <c r="B45" s="9">
        <f>IF(AND(D45&lt;&gt;"",E45&lt;&gt;""),MIN(30,ROUND((D45+E45)/2,0)),"")</f>
        <v>28</v>
      </c>
      <c r="C45" s="9">
        <f>IF(B45=30,IF(ROUND((D45+E45)/2,0)&gt;31,"SI",""),"")</f>
      </c>
      <c r="D45" s="29">
        <f>IF(OR(F45&lt;&gt;"",P45&lt;&gt;"",Z45&lt;&gt;"",AN45&lt;&gt;"",AX45&lt;&gt;"",BH45&lt;&gt;"",BR45&lt;&gt;"",CB45&lt;&gt;""),MAX(G45,Q45,AA45,AO45,AY45,BI45,BS45,CC45),"")</f>
        <v>25.875</v>
      </c>
      <c r="E45" s="29">
        <f>IF(OR(L45&lt;&gt;"",V45&lt;&gt;"",AF45&lt;&gt;"",AJ45&lt;&gt;"",AT45&lt;&gt;"",BD45&lt;&gt;"",BN45&lt;&gt;"",BX45&lt;&gt;"",CH45&lt;&gt;""),MAX(M45,W45,AG45,AK45,AU45,BE45,BO45,BY45,CI45),"")</f>
        <v>29.25</v>
      </c>
      <c r="F45" s="19">
        <f>IF(AND(G45&lt;&gt;"",G45&lt;&gt;"+++",G45&gt;=17.5),ROUND(G45,0),"")</f>
        <v>26</v>
      </c>
      <c r="G45" s="5">
        <f>IF(H45&lt;&gt;"",IF(H45="*","+++",SUM(H45:K45)/4*3),"")</f>
        <v>25.875</v>
      </c>
      <c r="H45" s="5">
        <v>11.5</v>
      </c>
      <c r="I45" s="5">
        <v>7.5</v>
      </c>
      <c r="J45" s="5">
        <v>12</v>
      </c>
      <c r="K45" s="5">
        <v>3.5</v>
      </c>
      <c r="L45" s="20">
        <f>IF(AND(M45&lt;&gt;"",M45&lt;&gt;"+++",M45&gt;=17.5),ROUND(M45,0),"")</f>
        <v>29</v>
      </c>
      <c r="M45" s="5">
        <f>IF(N45&lt;&gt;"",IF(N45="*","+++",SUM(N45:O45)/2*3),"")</f>
        <v>29.25</v>
      </c>
      <c r="N45" s="5">
        <v>12</v>
      </c>
      <c r="O45" s="21">
        <v>7.5</v>
      </c>
      <c r="P45" s="19">
        <f>IF(AND(Q45&lt;&gt;"",Q45&lt;&gt;"+++",Q45&gt;=17.5),ROUND(Q45,0),"")</f>
      </c>
      <c r="Q45" s="5">
        <f>IF(R45&lt;&gt;"",IF(R45="*","+++",SUM(R45:U45)/4*3),"")</f>
      </c>
      <c r="V45" s="20">
        <f>IF(AND(W45&lt;&gt;"",W45&lt;&gt;"+++",W45&gt;=17.5),ROUND(W45,0),"")</f>
      </c>
      <c r="W45" s="5">
        <f>IF(X45&lt;&gt;"",IF(X45="*","+++",SUM(X45:Y45)/2*3),"")</f>
      </c>
      <c r="Y45" s="21"/>
      <c r="Z45" s="19">
        <f>IF(AND(AA45&lt;&gt;"",AA45&lt;&gt;"+++",AA45&gt;=17.5),ROUND(AA45,0),"")</f>
      </c>
      <c r="AA45" s="5">
        <f>IF(AB45&lt;&gt;"",IF(AB45="*","+++",SUM(AB45:AE45)/4*3),"")</f>
      </c>
      <c r="AF45" s="20">
        <f>IF(AND(AG45&lt;&gt;"",AG45&lt;&gt;"+++",AG45&gt;=17.5),ROUND(AG45,0),"")</f>
      </c>
      <c r="AG45" s="5">
        <f>IF(AH45&lt;&gt;"",IF(AH45="*","+++",SUM(AH45:AI45)/2*3),"")</f>
      </c>
      <c r="AI45" s="21"/>
      <c r="AJ45" s="20">
        <f>IF(AND(AK45&lt;&gt;"",AK45&lt;&gt;"+++",AK45&gt;=17.5),ROUND(AK45,0),"")</f>
      </c>
      <c r="AK45" s="5">
        <f>IF(AL45&lt;&gt;"",IF(AL45="*","+++",SUM(AL45:AM45)/2*3),"")</f>
      </c>
      <c r="AM45" s="21"/>
      <c r="AN45" s="19">
        <f>IF(AND(AO45&lt;&gt;"",AO45&lt;&gt;"+++",AO45&gt;=17.5),ROUND(AO45,0),"")</f>
      </c>
      <c r="AO45" s="5">
        <f>IF(AP45&lt;&gt;"",IF(AP45="*","+++",SUM(AP45:AS45)/4*3),"")</f>
      </c>
      <c r="AT45" s="20">
        <f>IF(AND(AU45&lt;&gt;"",AU45&lt;&gt;"+++",AU45&gt;=17.5),ROUND(AU45,0),"")</f>
      </c>
      <c r="AU45" s="5">
        <f>IF(AV45&lt;&gt;"",IF(AV45="*","+++",SUM(AV45:AW45)/2*3),"")</f>
      </c>
      <c r="AW45" s="21"/>
      <c r="AX45" s="19">
        <f>IF(AND(AY45&lt;&gt;"",AY45&lt;&gt;"+++",AY45&gt;=17.5),ROUND(AY45,0),"")</f>
      </c>
      <c r="AY45" s="5">
        <f>IF(AZ45&lt;&gt;"",IF(AZ45="*","+++",SUM(AZ45:BC45)/4*3),"")</f>
      </c>
      <c r="BD45" s="20">
        <f>IF(AND(BE45&lt;&gt;"",BE45&lt;&gt;"+++",BE45&gt;=17.5),ROUND(BE45,0),"")</f>
      </c>
      <c r="BE45" s="5">
        <f>IF(BF45&lt;&gt;"",IF(BF45="*","+++",SUM(BF45:BG45)/2*3),"")</f>
      </c>
      <c r="BG45" s="21"/>
      <c r="BH45" s="19">
        <f>IF(AND(BI45&lt;&gt;"",BI45&lt;&gt;"+++",BI45&gt;=17.5),ROUND(BI45,0),"")</f>
      </c>
      <c r="BI45" s="5">
        <f>IF(BJ45&lt;&gt;"",IF(BJ45="*","+++",SUM(BJ45:BM45)/4*3),"")</f>
      </c>
      <c r="BN45" s="20">
        <f>IF(AND(BO45&lt;&gt;"",BO45&lt;&gt;"+++",BO45&gt;=17.5),ROUND(BO45,0),"")</f>
      </c>
      <c r="BO45" s="5">
        <f>IF(BP45&lt;&gt;"",IF(BP45="*","+++",SUM(BP45:BQ45)/2*3),"")</f>
      </c>
      <c r="BQ45" s="21"/>
      <c r="BR45" s="19">
        <f>IF(AND(BS45&lt;&gt;"",BS45&lt;&gt;"+++",BS45&gt;=17.5),ROUND(BS45,0),"")</f>
      </c>
      <c r="BS45" s="5">
        <f>IF(BT45&lt;&gt;"",IF(BT45="*","+++",SUM(BT45:BW45)/4*3),"")</f>
      </c>
      <c r="BX45" s="20">
        <f>IF(AND(BY45&lt;&gt;"",BY45&lt;&gt;"+++",BY45&gt;=17.5),ROUND(BY45,0),"")</f>
      </c>
      <c r="BY45" s="5">
        <f>IF(BZ45&lt;&gt;"",IF(BZ45="*","+++",SUM(BZ45:CA45)/2*3),"")</f>
      </c>
      <c r="CA45" s="21"/>
      <c r="CB45" s="19">
        <f>IF(AND(CC45&lt;&gt;"",CC45&lt;&gt;"+++",CC45&gt;=17.5),ROUND(CC45,0),"")</f>
      </c>
      <c r="CC45" s="5">
        <f>IF(CD45&lt;&gt;"",IF(CD45="*","+++",SUM(CD45:CG45)/4*3),"")</f>
      </c>
      <c r="CH45" s="20">
        <f>IF(AND(CI45&lt;&gt;"",CI45&lt;&gt;"+++",CI45&gt;=17.5),ROUND(CI45,0),"")</f>
      </c>
      <c r="CI45" s="5">
        <f>IF(CJ45&lt;&gt;"",IF(CJ45="*","+++",SUM(CJ45:CK45)/2*3),"")</f>
      </c>
      <c r="CK45" s="21"/>
    </row>
    <row r="46" spans="1:89" ht="12.75">
      <c r="A46" s="3" t="s">
        <v>56</v>
      </c>
      <c r="B46" s="9">
        <f>IF(AND(D46&lt;&gt;"",E46&lt;&gt;""),MIN(30,ROUND((D46+E46)/2,0)),"")</f>
        <v>30</v>
      </c>
      <c r="C46" s="9" t="str">
        <f>IF(B46=30,IF(ROUND((D46+E46)/2,0)&gt;31,"SI",""),"")</f>
        <v>SI</v>
      </c>
      <c r="D46" s="29">
        <f>IF(OR(F46&lt;&gt;"",P46&lt;&gt;"",Z46&lt;&gt;"",AN46&lt;&gt;"",AX46&lt;&gt;"",BH46&lt;&gt;"",BR46&lt;&gt;"",CB46&lt;&gt;""),MAX(G46,Q46,AA46,AO46,AY46,BI46,BS46,CC46),"")</f>
        <v>35.625</v>
      </c>
      <c r="E46" s="29">
        <f>IF(OR(L46&lt;&gt;"",V46&lt;&gt;"",AF46&lt;&gt;"",AJ46&lt;&gt;"",AT46&lt;&gt;"",BD46&lt;&gt;"",BN46&lt;&gt;"",BX46&lt;&gt;"",CH46&lt;&gt;""),MAX(M46,W46,AG46,AK46,AU46,BE46,BO46,BY46,CI46),"")</f>
        <v>34.5</v>
      </c>
      <c r="F46" s="19">
        <f>IF(AND(G46&lt;&gt;"",G46&lt;&gt;"+++",G46&gt;=17.5),ROUND(G46,0),"")</f>
        <v>36</v>
      </c>
      <c r="G46" s="5">
        <f>IF(H46&lt;&gt;"",IF(H46="*","+++",SUM(H46:K46)/4*3),"")</f>
        <v>35.625</v>
      </c>
      <c r="H46" s="5">
        <v>11.5</v>
      </c>
      <c r="I46" s="5">
        <v>12</v>
      </c>
      <c r="J46" s="5">
        <v>12.5</v>
      </c>
      <c r="K46" s="5">
        <v>11.5</v>
      </c>
      <c r="L46" s="26">
        <f>IF(AND(M46&lt;&gt;"",M46&lt;&gt;"+++",M46&gt;=17.5),ROUND(M46,0),"")</f>
        <v>24</v>
      </c>
      <c r="M46" s="27">
        <f>IF(N46&lt;&gt;"",IF(N46="*","+++",SUM(N46:O46)/2*3),"")</f>
        <v>24</v>
      </c>
      <c r="N46" s="27">
        <v>8</v>
      </c>
      <c r="O46" s="28">
        <v>8</v>
      </c>
      <c r="P46" s="19">
        <f>IF(AND(Q46&lt;&gt;"",Q46&lt;&gt;"+++",Q46&gt;=17.5),ROUND(Q46,0),"")</f>
      </c>
      <c r="Q46" s="5">
        <f>IF(R46&lt;&gt;"",IF(R46="*","+++",SUM(R46:U46)/4*3),"")</f>
      </c>
      <c r="V46" s="20">
        <f>IF(AND(W46&lt;&gt;"",W46&lt;&gt;"+++",W46&gt;=17.5),ROUND(W46,0),"")</f>
        <v>35</v>
      </c>
      <c r="W46" s="5">
        <f>IF(X46&lt;&gt;"",IF(X46="*","+++",SUM(X46:Y46)/2*3),"")</f>
        <v>34.5</v>
      </c>
      <c r="X46" s="5">
        <v>11.5</v>
      </c>
      <c r="Y46" s="21">
        <v>11.5</v>
      </c>
      <c r="Z46" s="19">
        <f>IF(AND(AA46&lt;&gt;"",AA46&lt;&gt;"+++",AA46&gt;=17.5),ROUND(AA46,0),"")</f>
      </c>
      <c r="AA46" s="5">
        <f>IF(AB46&lt;&gt;"",IF(AB46="*","+++",SUM(AB46:AE46)/4*3),"")</f>
      </c>
      <c r="AF46" s="20">
        <f>IF(AND(AG46&lt;&gt;"",AG46&lt;&gt;"+++",AG46&gt;=17.5),ROUND(AG46,0),"")</f>
      </c>
      <c r="AG46" s="5">
        <f>IF(AH46&lt;&gt;"",IF(AH46="*","+++",SUM(AH46:AI46)/2*3),"")</f>
      </c>
      <c r="AI46" s="21"/>
      <c r="AJ46" s="20">
        <f>IF(AND(AK46&lt;&gt;"",AK46&lt;&gt;"+++",AK46&gt;=17.5),ROUND(AK46,0),"")</f>
      </c>
      <c r="AK46" s="5">
        <f>IF(AL46&lt;&gt;"",IF(AL46="*","+++",SUM(AL46:AM46)/2*3),"")</f>
      </c>
      <c r="AM46" s="21"/>
      <c r="AN46" s="19">
        <f>IF(AND(AO46&lt;&gt;"",AO46&lt;&gt;"+++",AO46&gt;=17.5),ROUND(AO46,0),"")</f>
      </c>
      <c r="AO46" s="5">
        <f>IF(AP46&lt;&gt;"",IF(AP46="*","+++",SUM(AP46:AS46)/4*3),"")</f>
      </c>
      <c r="AT46" s="20">
        <f>IF(AND(AU46&lt;&gt;"",AU46&lt;&gt;"+++",AU46&gt;=17.5),ROUND(AU46,0),"")</f>
      </c>
      <c r="AU46" s="5">
        <f>IF(AV46&lt;&gt;"",IF(AV46="*","+++",SUM(AV46:AW46)/2*3),"")</f>
      </c>
      <c r="AW46" s="21"/>
      <c r="AX46" s="19">
        <f>IF(AND(AY46&lt;&gt;"",AY46&lt;&gt;"+++",AY46&gt;=17.5),ROUND(AY46,0),"")</f>
      </c>
      <c r="AY46" s="5">
        <f>IF(AZ46&lt;&gt;"",IF(AZ46="*","+++",SUM(AZ46:BC46)/4*3),"")</f>
      </c>
      <c r="BD46" s="20">
        <f>IF(AND(BE46&lt;&gt;"",BE46&lt;&gt;"+++",BE46&gt;=17.5),ROUND(BE46,0),"")</f>
      </c>
      <c r="BE46" s="5">
        <f>IF(BF46&lt;&gt;"",IF(BF46="*","+++",SUM(BF46:BG46)/2*3),"")</f>
      </c>
      <c r="BG46" s="21"/>
      <c r="BH46" s="19">
        <f>IF(AND(BI46&lt;&gt;"",BI46&lt;&gt;"+++",BI46&gt;=17.5),ROUND(BI46,0),"")</f>
      </c>
      <c r="BI46" s="5">
        <f>IF(BJ46&lt;&gt;"",IF(BJ46="*","+++",SUM(BJ46:BM46)/4*3),"")</f>
      </c>
      <c r="BN46" s="20">
        <f>IF(AND(BO46&lt;&gt;"",BO46&lt;&gt;"+++",BO46&gt;=17.5),ROUND(BO46,0),"")</f>
      </c>
      <c r="BO46" s="5">
        <f>IF(BP46&lt;&gt;"",IF(BP46="*","+++",SUM(BP46:BQ46)/2*3),"")</f>
      </c>
      <c r="BQ46" s="21"/>
      <c r="BR46" s="19">
        <f>IF(AND(BS46&lt;&gt;"",BS46&lt;&gt;"+++",BS46&gt;=17.5),ROUND(BS46,0),"")</f>
      </c>
      <c r="BS46" s="5">
        <f>IF(BT46&lt;&gt;"",IF(BT46="*","+++",SUM(BT46:BW46)/4*3),"")</f>
      </c>
      <c r="BX46" s="20">
        <f>IF(AND(BY46&lt;&gt;"",BY46&lt;&gt;"+++",BY46&gt;=17.5),ROUND(BY46,0),"")</f>
      </c>
      <c r="BY46" s="5">
        <f>IF(BZ46&lt;&gt;"",IF(BZ46="*","+++",SUM(BZ46:CA46)/2*3),"")</f>
      </c>
      <c r="CA46" s="21"/>
      <c r="CB46" s="19">
        <f>IF(AND(CC46&lt;&gt;"",CC46&lt;&gt;"+++",CC46&gt;=17.5),ROUND(CC46,0),"")</f>
      </c>
      <c r="CC46" s="5">
        <f>IF(CD46&lt;&gt;"",IF(CD46="*","+++",SUM(CD46:CG46)/4*3),"")</f>
      </c>
      <c r="CH46" s="20">
        <f>IF(AND(CI46&lt;&gt;"",CI46&lt;&gt;"+++",CI46&gt;=17.5),ROUND(CI46,0),"")</f>
      </c>
      <c r="CI46" s="5">
        <f>IF(CJ46&lt;&gt;"",IF(CJ46="*","+++",SUM(CJ46:CK46)/2*3),"")</f>
      </c>
      <c r="CK46" s="21"/>
    </row>
    <row r="47" spans="1:89" ht="12.75">
      <c r="A47" s="3" t="s">
        <v>52</v>
      </c>
      <c r="B47" s="9">
        <f>IF(AND(D47&lt;&gt;"",E47&lt;&gt;""),MIN(30,ROUND((D47+E47)/2,0)),"")</f>
        <v>19</v>
      </c>
      <c r="C47" s="9">
        <f>IF(B47=30,IF(ROUND((D47+E47)/2,0)&gt;31,"SI",""),"")</f>
      </c>
      <c r="D47" s="29">
        <f>IF(OR(F47&lt;&gt;"",P47&lt;&gt;"",Z47&lt;&gt;"",AN47&lt;&gt;"",AX47&lt;&gt;"",BH47&lt;&gt;"",BR47&lt;&gt;"",CB47&lt;&gt;""),MAX(G47,Q47,AA47,AO47,AY47,BI47,BS47,CC47),"")</f>
        <v>19.125</v>
      </c>
      <c r="E47" s="29">
        <f>IF(OR(L47&lt;&gt;"",V47&lt;&gt;"",AF47&lt;&gt;"",AJ47&lt;&gt;"",AT47&lt;&gt;"",BD47&lt;&gt;"",BN47&lt;&gt;"",BX47&lt;&gt;"",CH47&lt;&gt;""),MAX(M47,W47,AG47,AK47,AU47,BE47,BO47,BY47,CI47),"")</f>
        <v>18</v>
      </c>
      <c r="F47" s="19">
        <f>IF(AND(G47&lt;&gt;"",G47&lt;&gt;"+++",G47&gt;=17.5),ROUND(G47,0),"")</f>
      </c>
      <c r="G47" s="5">
        <f>IF(H47&lt;&gt;"",IF(H47="*","+++",SUM(H47:K47)/4*3),"")</f>
      </c>
      <c r="L47" s="20">
        <f>IF(AND(M47&lt;&gt;"",M47&lt;&gt;"+++",M47&gt;=17.5),ROUND(M47,0),"")</f>
      </c>
      <c r="M47" s="5">
        <f>IF(N47&lt;&gt;"",IF(N47="*","+++",SUM(N47:O47)/2*3),"")</f>
      </c>
      <c r="O47" s="21"/>
      <c r="P47" s="19">
        <f>IF(AND(Q47&lt;&gt;"",Q47&lt;&gt;"+++",Q47&gt;=17.5),ROUND(Q47,0),"")</f>
      </c>
      <c r="Q47" s="5">
        <f>IF(R47&lt;&gt;"",IF(R47="*","+++",SUM(R47:U47)/4*3),"")</f>
      </c>
      <c r="V47" s="20">
        <f>IF(AND(W47&lt;&gt;"",W47&lt;&gt;"+++",W47&gt;=17.5),ROUND(W47,0),"")</f>
      </c>
      <c r="W47" s="5">
        <f>IF(X47&lt;&gt;"",IF(X47="*","+++",SUM(X47:Y47)/2*3),"")</f>
      </c>
      <c r="Y47" s="21"/>
      <c r="Z47" s="19">
        <f>IF(AND(AA47&lt;&gt;"",AA47&lt;&gt;"+++",AA47&gt;=17.5),ROUND(AA47,0),"")</f>
      </c>
      <c r="AA47" s="5">
        <f>IF(AB47&lt;&gt;"",IF(AB47="*","+++",SUM(AB47:AE47)/4*3),"")</f>
      </c>
      <c r="AF47" s="20">
        <f>IF(AND(AG47&lt;&gt;"",AG47&lt;&gt;"+++",AG47&gt;=17.5),ROUND(AG47,0),"")</f>
      </c>
      <c r="AG47" s="5">
        <f>IF(AH47&lt;&gt;"",IF(AH47="*","+++",SUM(AH47:AI47)/2*3),"")</f>
      </c>
      <c r="AI47" s="21"/>
      <c r="AJ47" s="20">
        <f>IF(AND(AK47&lt;&gt;"",AK47&lt;&gt;"+++",AK47&gt;=17.5),ROUND(AK47,0),"")</f>
      </c>
      <c r="AK47" s="5">
        <f>IF(AL47&lt;&gt;"",IF(AL47="*","+++",SUM(AL47:AM47)/2*3),"")</f>
      </c>
      <c r="AM47" s="21"/>
      <c r="AN47" s="19">
        <f>IF(AND(AO47&lt;&gt;"",AO47&lt;&gt;"+++",AO47&gt;=17.5),ROUND(AO47,0),"")</f>
      </c>
      <c r="AO47" s="5">
        <f>IF(AP47&lt;&gt;"",IF(AP47="*","+++",SUM(AP47:AS47)/4*3),"")</f>
        <v>9.75</v>
      </c>
      <c r="AP47" s="5">
        <v>9</v>
      </c>
      <c r="AQ47" s="5">
        <v>0</v>
      </c>
      <c r="AR47" s="5">
        <v>3</v>
      </c>
      <c r="AS47" s="5">
        <v>1</v>
      </c>
      <c r="AT47" s="20">
        <f>IF(AND(AU47&lt;&gt;"",AU47&lt;&gt;"+++",AU47&gt;=17.5),ROUND(AU47,0),"")</f>
      </c>
      <c r="AU47" s="5">
        <f>IF(AV47&lt;&gt;"",IF(AV47="*","+++",SUM(AV47:AW47)/2*3),"")</f>
      </c>
      <c r="AW47" s="21"/>
      <c r="AX47" s="19">
        <f>IF(AND(AY47&lt;&gt;"",AY47&lt;&gt;"+++",AY47&gt;=17.5),ROUND(AY47,0),"")</f>
      </c>
      <c r="AY47" s="5">
        <f>IF(AZ47&lt;&gt;"",IF(AZ47="*","+++",SUM(AZ47:BC47)/4*3),"")</f>
        <v>9</v>
      </c>
      <c r="AZ47" s="5">
        <v>1.5</v>
      </c>
      <c r="BA47" s="5">
        <v>3</v>
      </c>
      <c r="BB47" s="5">
        <v>2.5</v>
      </c>
      <c r="BC47" s="5">
        <v>5</v>
      </c>
      <c r="BD47" s="20">
        <f>IF(AND(BE47&lt;&gt;"",BE47&lt;&gt;"+++",BE47&gt;=17.5),ROUND(BE47,0),"")</f>
      </c>
      <c r="BE47" s="5">
        <f>IF(BF47&lt;&gt;"",IF(BF47="*","+++",SUM(BF47:BG47)/2*3),"")</f>
        <v>12</v>
      </c>
      <c r="BF47" s="5">
        <v>7</v>
      </c>
      <c r="BG47" s="21">
        <v>1</v>
      </c>
      <c r="BH47" s="19">
        <f>IF(AND(BI47&lt;&gt;"",BI47&lt;&gt;"+++",BI47&gt;=17.5),ROUND(BI47,0),"")</f>
        <v>19</v>
      </c>
      <c r="BI47" s="5">
        <f>IF(BJ47&lt;&gt;"",IF(BJ47="*","+++",SUM(BJ47:BM47)/4*3),"")</f>
        <v>19.125</v>
      </c>
      <c r="BJ47" s="5">
        <v>10.5</v>
      </c>
      <c r="BK47" s="5">
        <v>10</v>
      </c>
      <c r="BL47" s="5">
        <v>2</v>
      </c>
      <c r="BM47" s="5">
        <v>3</v>
      </c>
      <c r="BN47" s="20">
        <f>IF(AND(BO47&lt;&gt;"",BO47&lt;&gt;"+++",BO47&gt;=17.5),ROUND(BO47,0),"")</f>
      </c>
      <c r="BO47" s="5">
        <f>IF(BP47&lt;&gt;"",IF(BP47="*","+++",SUM(BP47:BQ47)/2*3),"")</f>
      </c>
      <c r="BQ47" s="21"/>
      <c r="BR47" s="19">
        <f>IF(AND(BS47&lt;&gt;"",BS47&lt;&gt;"+++",BS47&gt;=17.5),ROUND(BS47,0),"")</f>
      </c>
      <c r="BS47" s="5">
        <f>IF(BT47&lt;&gt;"",IF(BT47="*","+++",SUM(BT47:BW47)/4*3),"")</f>
      </c>
      <c r="BX47" s="20">
        <f>IF(AND(BY47&lt;&gt;"",BY47&lt;&gt;"+++",BY47&gt;=17.5),ROUND(BY47,0),"")</f>
        <v>18</v>
      </c>
      <c r="BY47" s="5">
        <f>IF(BZ47&lt;&gt;"",IF(BZ47="*","+++",SUM(BZ47:CA47)/2*3),"")</f>
        <v>18</v>
      </c>
      <c r="BZ47" s="5">
        <v>6</v>
      </c>
      <c r="CA47" s="21">
        <v>6</v>
      </c>
      <c r="CB47" s="19">
        <f>IF(AND(CC47&lt;&gt;"",CC47&lt;&gt;"+++",CC47&gt;=17.5),ROUND(CC47,0),"")</f>
      </c>
      <c r="CC47" s="5">
        <f>IF(CD47&lt;&gt;"",IF(CD47="*","+++",SUM(CD47:CG47)/4*3),"")</f>
      </c>
      <c r="CH47" s="20">
        <f>IF(AND(CI47&lt;&gt;"",CI47&lt;&gt;"+++",CI47&gt;=17.5),ROUND(CI47,0),"")</f>
      </c>
      <c r="CI47" s="5">
        <f>IF(CJ47&lt;&gt;"",IF(CJ47="*","+++",SUM(CJ47:CK47)/2*3),"")</f>
      </c>
      <c r="CK47" s="21"/>
    </row>
    <row r="48" spans="1:89" ht="12.75">
      <c r="A48" s="3" t="s">
        <v>68</v>
      </c>
      <c r="B48" s="9">
        <f>IF(AND(D48&lt;&gt;"",E48&lt;&gt;""),MIN(30,ROUND((D48+E48)/2,0)),"")</f>
      </c>
      <c r="C48" s="9">
        <f>IF(B48=30,IF(ROUND((D48+E48)/2,0)&gt;31,"SI",""),"")</f>
      </c>
      <c r="D48" s="29">
        <f>IF(OR(F48&lt;&gt;"",P48&lt;&gt;"",Z48&lt;&gt;"",AN48&lt;&gt;"",AX48&lt;&gt;"",BH48&lt;&gt;"",BR48&lt;&gt;"",CB48&lt;&gt;""),MAX(G48,Q48,AA48,AO48,AY48,BI48,BS48,CC48),"")</f>
      </c>
      <c r="E48" s="29">
        <f>IF(OR(L48&lt;&gt;"",V48&lt;&gt;"",AF48&lt;&gt;"",AJ48&lt;&gt;"",AT48&lt;&gt;"",BD48&lt;&gt;"",BN48&lt;&gt;"",BX48&lt;&gt;"",CH48&lt;&gt;""),MAX(M48,W48,AG48,AK48,AU48,BE48,BO48,BY48,CI48),"")</f>
      </c>
      <c r="F48" s="19">
        <f>IF(AND(G48&lt;&gt;"",G48&lt;&gt;"+++",G48&gt;=17.5),ROUND(G48,0),"")</f>
      </c>
      <c r="G48" s="5">
        <f>IF(H48&lt;&gt;"",IF(H48="*","+++",SUM(H48:K48)/4*3),"")</f>
      </c>
      <c r="L48" s="20">
        <f>IF(AND(M48&lt;&gt;"",M48&lt;&gt;"+++",M48&gt;=17.5),ROUND(M48,0),"")</f>
      </c>
      <c r="M48" s="5">
        <f>IF(N48&lt;&gt;"",IF(N48="*","+++",SUM(N48:O48)/2*3),"")</f>
      </c>
      <c r="O48" s="21"/>
      <c r="P48" s="19">
        <f>IF(AND(Q48&lt;&gt;"",Q48&lt;&gt;"+++",Q48&gt;=17.5),ROUND(Q48,0),"")</f>
      </c>
      <c r="Q48" s="5">
        <f>IF(R48&lt;&gt;"",IF(R48="*","+++",SUM(R48:U48)/4*3),"")</f>
      </c>
      <c r="V48" s="20">
        <f>IF(AND(W48&lt;&gt;"",W48&lt;&gt;"+++",W48&gt;=17.5),ROUND(W48,0),"")</f>
      </c>
      <c r="W48" s="5">
        <f>IF(X48&lt;&gt;"",IF(X48="*","+++",SUM(X48:Y48)/2*3),"")</f>
      </c>
      <c r="Y48" s="21"/>
      <c r="Z48" s="19">
        <f>IF(AND(AA48&lt;&gt;"",AA48&lt;&gt;"+++",AA48&gt;=17.5),ROUND(AA48,0),"")</f>
      </c>
      <c r="AA48" s="5">
        <f>IF(AB48&lt;&gt;"",IF(AB48="*","+++",SUM(AB48:AE48)/4*3),"")</f>
      </c>
      <c r="AF48" s="20">
        <f>IF(AND(AG48&lt;&gt;"",AG48&lt;&gt;"+++",AG48&gt;=17.5),ROUND(AG48,0),"")</f>
      </c>
      <c r="AG48" s="5">
        <f>IF(AH48&lt;&gt;"",IF(AH48="*","+++",SUM(AH48:AI48)/2*3),"")</f>
      </c>
      <c r="AI48" s="21"/>
      <c r="AJ48" s="20">
        <f>IF(AND(AK48&lt;&gt;"",AK48&lt;&gt;"+++",AK48&gt;=17.5),ROUND(AK48,0),"")</f>
      </c>
      <c r="AK48" s="5">
        <f>IF(AL48&lt;&gt;"",IF(AL48="*","+++",SUM(AL48:AM48)/2*3),"")</f>
      </c>
      <c r="AM48" s="21"/>
      <c r="AN48" s="19">
        <f>IF(AND(AO48&lt;&gt;"",AO48&lt;&gt;"+++",AO48&gt;=17.5),ROUND(AO48,0),"")</f>
      </c>
      <c r="AO48" s="5">
        <f>IF(AP48&lt;&gt;"",IF(AP48="*","+++",SUM(AP48:AS48)/4*3),"")</f>
      </c>
      <c r="AT48" s="20">
        <f>IF(AND(AU48&lt;&gt;"",AU48&lt;&gt;"+++",AU48&gt;=17.5),ROUND(AU48,0),"")</f>
      </c>
      <c r="AU48" s="5">
        <f>IF(AV48&lt;&gt;"",IF(AV48="*","+++",SUM(AV48:AW48)/2*3),"")</f>
      </c>
      <c r="AW48" s="21"/>
      <c r="AX48" s="19">
        <f>IF(AND(AY48&lt;&gt;"",AY48&lt;&gt;"+++",AY48&gt;=17.5),ROUND(AY48,0),"")</f>
      </c>
      <c r="AY48" s="5">
        <f>IF(AZ48&lt;&gt;"",IF(AZ48="*","+++",SUM(AZ48:BC48)/4*3),"")</f>
      </c>
      <c r="BD48" s="20">
        <f>IF(AND(BE48&lt;&gt;"",BE48&lt;&gt;"+++",BE48&gt;=17.5),ROUND(BE48,0),"")</f>
      </c>
      <c r="BE48" s="5">
        <f>IF(BF48&lt;&gt;"",IF(BF48="*","+++",SUM(BF48:BG48)/2*3),"")</f>
      </c>
      <c r="BG48" s="21"/>
      <c r="BH48" s="19">
        <f>IF(AND(BI48&lt;&gt;"",BI48&lt;&gt;"+++",BI48&gt;=17.5),ROUND(BI48,0),"")</f>
      </c>
      <c r="BI48" s="5">
        <f>IF(BJ48&lt;&gt;"",IF(BJ48="*","+++",SUM(BJ48:BM48)/4*3),"")</f>
      </c>
      <c r="BN48" s="20">
        <f>IF(AND(BO48&lt;&gt;"",BO48&lt;&gt;"+++",BO48&gt;=17.5),ROUND(BO48,0),"")</f>
      </c>
      <c r="BO48" s="5">
        <f>IF(BP48&lt;&gt;"",IF(BP48="*","+++",SUM(BP48:BQ48)/2*3),"")</f>
      </c>
      <c r="BQ48" s="21"/>
      <c r="BR48" s="19">
        <f>IF(AND(BS48&lt;&gt;"",BS48&lt;&gt;"+++",BS48&gt;=17.5),ROUND(BS48,0),"")</f>
      </c>
      <c r="BS48" s="5">
        <f>IF(BT48&lt;&gt;"",IF(BT48="*","+++",SUM(BT48:BW48)/4*3),"")</f>
      </c>
      <c r="BX48" s="20">
        <f>IF(AND(BY48&lt;&gt;"",BY48&lt;&gt;"+++",BY48&gt;=17.5),ROUND(BY48,0),"")</f>
      </c>
      <c r="BY48" s="5">
        <f>IF(BZ48&lt;&gt;"",IF(BZ48="*","+++",SUM(BZ48:CA48)/2*3),"")</f>
      </c>
      <c r="CA48" s="21"/>
      <c r="CB48" s="19">
        <f>IF(AND(CC48&lt;&gt;"",CC48&lt;&gt;"+++",CC48&gt;=17.5),ROUND(CC48,0),"")</f>
      </c>
      <c r="CC48" s="5">
        <f>IF(CD48&lt;&gt;"",IF(CD48="*","+++",SUM(CD48:CG48)/4*3),"")</f>
      </c>
      <c r="CH48" s="20">
        <f>IF(AND(CI48&lt;&gt;"",CI48&lt;&gt;"+++",CI48&gt;=17.5),ROUND(CI48,0),"")</f>
      </c>
      <c r="CI48" s="5">
        <f>IF(CJ48&lt;&gt;"",IF(CJ48="*","+++",SUM(CJ48:CK48)/2*3),"")</f>
      </c>
      <c r="CK48" s="21"/>
    </row>
    <row r="49" spans="1:89" ht="12.75">
      <c r="A49" s="3" t="s">
        <v>38</v>
      </c>
      <c r="B49" s="9">
        <f>IF(AND(D49&lt;&gt;"",E49&lt;&gt;""),MIN(30,ROUND((D49+E49)/2,0)),"")</f>
      </c>
      <c r="C49" s="9">
        <f>IF(B49=30,IF(ROUND((D49+E49)/2,0)&gt;31,"SI",""),"")</f>
      </c>
      <c r="D49" s="29">
        <f>IF(OR(F49&lt;&gt;"",P49&lt;&gt;"",Z49&lt;&gt;"",AN49&lt;&gt;"",AX49&lt;&gt;"",BH49&lt;&gt;"",BR49&lt;&gt;"",CB49&lt;&gt;""),MAX(G49,Q49,AA49,AO49,AY49,BI49,BS49,CC49),"")</f>
      </c>
      <c r="E49" s="29">
        <f>IF(OR(L49&lt;&gt;"",V49&lt;&gt;"",AF49&lt;&gt;"",AJ49&lt;&gt;"",AT49&lt;&gt;"",BD49&lt;&gt;"",BN49&lt;&gt;"",BX49&lt;&gt;"",CH49&lt;&gt;""),MAX(M49,W49,AG49,AK49,AU49,BE49,BO49,BY49,CI49),"")</f>
      </c>
      <c r="F49" s="19">
        <f>IF(AND(G49&lt;&gt;"",G49&lt;&gt;"+++",G49&gt;=17.5),ROUND(G49,0),"")</f>
      </c>
      <c r="G49" s="5">
        <f>IF(H49&lt;&gt;"",IF(H49="*","+++",SUM(H49:K49)/4*3),"")</f>
      </c>
      <c r="L49" s="20">
        <f>IF(AND(M49&lt;&gt;"",M49&lt;&gt;"+++",M49&gt;=17.5),ROUND(M49,0),"")</f>
      </c>
      <c r="M49" s="5">
        <f>IF(N49&lt;&gt;"",IF(N49="*","+++",SUM(N49:O49)/2*3),"")</f>
      </c>
      <c r="O49" s="21"/>
      <c r="P49" s="19">
        <f>IF(AND(Q49&lt;&gt;"",Q49&lt;&gt;"+++",Q49&gt;=17.5),ROUND(Q49,0),"")</f>
      </c>
      <c r="Q49" s="5">
        <f>IF(R49&lt;&gt;"",IF(R49="*","+++",SUM(R49:U49)/4*3),"")</f>
      </c>
      <c r="V49" s="20">
        <f>IF(AND(W49&lt;&gt;"",W49&lt;&gt;"+++",W49&gt;=17.5),ROUND(W49,0),"")</f>
      </c>
      <c r="W49" s="5">
        <f>IF(X49&lt;&gt;"",IF(X49="*","+++",SUM(X49:Y49)/2*3),"")</f>
      </c>
      <c r="Y49" s="21"/>
      <c r="Z49" s="19">
        <f>IF(AND(AA49&lt;&gt;"",AA49&lt;&gt;"+++",AA49&gt;=17.5),ROUND(AA49,0),"")</f>
      </c>
      <c r="AA49" s="5">
        <f>IF(AB49&lt;&gt;"",IF(AB49="*","+++",SUM(AB49:AE49)/4*3),"")</f>
      </c>
      <c r="AF49" s="20">
        <f>IF(AND(AG49&lt;&gt;"",AG49&lt;&gt;"+++",AG49&gt;=17.5),ROUND(AG49,0),"")</f>
      </c>
      <c r="AG49" s="5">
        <f>IF(AH49&lt;&gt;"",IF(AH49="*","+++",SUM(AH49:AI49)/2*3),"")</f>
      </c>
      <c r="AI49" s="21"/>
      <c r="AJ49" s="20">
        <f>IF(AND(AK49&lt;&gt;"",AK49&lt;&gt;"+++",AK49&gt;=17.5),ROUND(AK49,0),"")</f>
      </c>
      <c r="AK49" s="5">
        <f>IF(AL49&lt;&gt;"",IF(AL49="*","+++",SUM(AL49:AM49)/2*3),"")</f>
      </c>
      <c r="AM49" s="21"/>
      <c r="AN49" s="19">
        <f>IF(AND(AO49&lt;&gt;"",AO49&lt;&gt;"+++",AO49&gt;=17.5),ROUND(AO49,0),"")</f>
      </c>
      <c r="AO49" s="5">
        <f>IF(AP49&lt;&gt;"",IF(AP49="*","+++",SUM(AP49:AS49)/4*3),"")</f>
      </c>
      <c r="AT49" s="20">
        <f>IF(AND(AU49&lt;&gt;"",AU49&lt;&gt;"+++",AU49&gt;=17.5),ROUND(AU49,0),"")</f>
      </c>
      <c r="AU49" s="5">
        <f>IF(AV49&lt;&gt;"",IF(AV49="*","+++",SUM(AV49:AW49)/2*3),"")</f>
      </c>
      <c r="AW49" s="21"/>
      <c r="AX49" s="19">
        <f>IF(AND(AY49&lt;&gt;"",AY49&lt;&gt;"+++",AY49&gt;=17.5),ROUND(AY49,0),"")</f>
      </c>
      <c r="AY49" s="5">
        <f>IF(AZ49&lt;&gt;"",IF(AZ49="*","+++",SUM(AZ49:BC49)/4*3),"")</f>
      </c>
      <c r="BD49" s="20">
        <f>IF(AND(BE49&lt;&gt;"",BE49&lt;&gt;"+++",BE49&gt;=17.5),ROUND(BE49,0),"")</f>
      </c>
      <c r="BE49" s="5">
        <f>IF(BF49&lt;&gt;"",IF(BF49="*","+++",SUM(BF49:BG49)/2*3),"")</f>
      </c>
      <c r="BG49" s="21"/>
      <c r="BH49" s="19">
        <f>IF(AND(BI49&lt;&gt;"",BI49&lt;&gt;"+++",BI49&gt;=17.5),ROUND(BI49,0),"")</f>
      </c>
      <c r="BI49" s="5">
        <f>IF(BJ49&lt;&gt;"",IF(BJ49="*","+++",SUM(BJ49:BM49)/4*3),"")</f>
      </c>
      <c r="BN49" s="20">
        <f>IF(AND(BO49&lt;&gt;"",BO49&lt;&gt;"+++",BO49&gt;=17.5),ROUND(BO49,0),"")</f>
      </c>
      <c r="BO49" s="5">
        <f>IF(BP49&lt;&gt;"",IF(BP49="*","+++",SUM(BP49:BQ49)/2*3),"")</f>
      </c>
      <c r="BQ49" s="21"/>
      <c r="BR49" s="19">
        <f>IF(AND(BS49&lt;&gt;"",BS49&lt;&gt;"+++",BS49&gt;=17.5),ROUND(BS49,0),"")</f>
      </c>
      <c r="BS49" s="5">
        <f>IF(BT49&lt;&gt;"",IF(BT49="*","+++",SUM(BT49:BW49)/4*3),"")</f>
      </c>
      <c r="BX49" s="20">
        <f>IF(AND(BY49&lt;&gt;"",BY49&lt;&gt;"+++",BY49&gt;=17.5),ROUND(BY49,0),"")</f>
      </c>
      <c r="BY49" s="5">
        <f>IF(BZ49&lt;&gt;"",IF(BZ49="*","+++",SUM(BZ49:CA49)/2*3),"")</f>
      </c>
      <c r="CA49" s="21"/>
      <c r="CB49" s="19">
        <f>IF(AND(CC49&lt;&gt;"",CC49&lt;&gt;"+++",CC49&gt;=17.5),ROUND(CC49,0),"")</f>
      </c>
      <c r="CC49" s="5">
        <f>IF(CD49&lt;&gt;"",IF(CD49="*","+++",SUM(CD49:CG49)/4*3),"")</f>
      </c>
      <c r="CH49" s="20">
        <f>IF(AND(CI49&lt;&gt;"",CI49&lt;&gt;"+++",CI49&gt;=17.5),ROUND(CI49,0),"")</f>
      </c>
      <c r="CI49" s="5">
        <f>IF(CJ49&lt;&gt;"",IF(CJ49="*","+++",SUM(CJ49:CK49)/2*3),"")</f>
      </c>
      <c r="CK49" s="21"/>
    </row>
    <row r="50" spans="1:89" ht="12.75">
      <c r="A50" s="3" t="s">
        <v>49</v>
      </c>
      <c r="B50" s="9">
        <f>IF(AND(D50&lt;&gt;"",E50&lt;&gt;""),MIN(30,ROUND((D50+E50)/2,0)),"")</f>
        <v>21</v>
      </c>
      <c r="C50" s="9">
        <f>IF(B50=30,IF(ROUND((D50+E50)/2,0)&gt;31,"SI",""),"")</f>
      </c>
      <c r="D50" s="29">
        <f>IF(OR(F50&lt;&gt;"",P50&lt;&gt;"",Z50&lt;&gt;"",AN50&lt;&gt;"",AX50&lt;&gt;"",BH50&lt;&gt;"",BR50&lt;&gt;"",CB50&lt;&gt;""),MAX(G50,Q50,AA50,AO50,AY50,BI50,BS50,CC50),"")</f>
        <v>19.875</v>
      </c>
      <c r="E50" s="29">
        <f>IF(OR(L50&lt;&gt;"",V50&lt;&gt;"",AF50&lt;&gt;"",AJ50&lt;&gt;"",AT50&lt;&gt;"",BD50&lt;&gt;"",BN50&lt;&gt;"",BX50&lt;&gt;"",CH50&lt;&gt;""),MAX(M50,W50,AG50,AK50,AU50,BE50,BO50,BY50,CI50),"")</f>
        <v>21.75</v>
      </c>
      <c r="F50" s="19">
        <f>IF(AND(G50&lt;&gt;"",G50&lt;&gt;"+++",G50&gt;=17.5),ROUND(G50,0),"")</f>
        <v>20</v>
      </c>
      <c r="G50" s="5">
        <f>IF(H50&lt;&gt;"",IF(H50="*","+++",SUM(H50:K50)/4*3),"")</f>
        <v>19.875</v>
      </c>
      <c r="H50" s="5">
        <v>11.5</v>
      </c>
      <c r="I50" s="5">
        <v>0</v>
      </c>
      <c r="J50" s="5">
        <v>11.5</v>
      </c>
      <c r="K50" s="5">
        <v>3.5</v>
      </c>
      <c r="L50" s="20">
        <f>IF(AND(M50&lt;&gt;"",M50&lt;&gt;"+++",M50&gt;=17.5),ROUND(M50,0),"")</f>
      </c>
      <c r="M50" s="5" t="str">
        <f>IF(N50&lt;&gt;"",IF(N50="*","+++",SUM(N50:O50)/2*3),"")</f>
        <v>+++</v>
      </c>
      <c r="N50" s="5" t="s">
        <v>100</v>
      </c>
      <c r="O50" s="21" t="s">
        <v>100</v>
      </c>
      <c r="P50" s="19">
        <f>IF(AND(Q50&lt;&gt;"",Q50&lt;&gt;"+++",Q50&gt;=17.5),ROUND(Q50,0),"")</f>
      </c>
      <c r="Q50" s="5">
        <f>IF(R50&lt;&gt;"",IF(R50="*","+++",SUM(R50:U50)/4*3),"")</f>
      </c>
      <c r="V50" s="20">
        <f>IF(AND(W50&lt;&gt;"",W50&lt;&gt;"+++",W50&gt;=17.5),ROUND(W50,0),"")</f>
      </c>
      <c r="W50" s="5">
        <f>IF(X50&lt;&gt;"",IF(X50="*","+++",SUM(X50:Y50)/2*3),"")</f>
      </c>
      <c r="Y50" s="21"/>
      <c r="Z50" s="19">
        <f>IF(AND(AA50&lt;&gt;"",AA50&lt;&gt;"+++",AA50&gt;=17.5),ROUND(AA50,0),"")</f>
      </c>
      <c r="AA50" s="5">
        <f>IF(AB50&lt;&gt;"",IF(AB50="*","+++",SUM(AB50:AE50)/4*3),"")</f>
      </c>
      <c r="AF50" s="20">
        <f>IF(AND(AG50&lt;&gt;"",AG50&lt;&gt;"+++",AG50&gt;=17.5),ROUND(AG50,0),"")</f>
      </c>
      <c r="AG50" s="5">
        <f>IF(AH50&lt;&gt;"",IF(AH50="*","+++",SUM(AH50:AI50)/2*3),"")</f>
      </c>
      <c r="AI50" s="21"/>
      <c r="AJ50" s="20">
        <f>IF(AND(AK50&lt;&gt;"",AK50&lt;&gt;"+++",AK50&gt;=17.5),ROUND(AK50,0),"")</f>
      </c>
      <c r="AK50" s="5">
        <f>IF(AL50&lt;&gt;"",IF(AL50="*","+++",SUM(AL50:AM50)/2*3),"")</f>
      </c>
      <c r="AM50" s="21"/>
      <c r="AN50" s="19">
        <f>IF(AND(AO50&lt;&gt;"",AO50&lt;&gt;"+++",AO50&gt;=17.5),ROUND(AO50,0),"")</f>
      </c>
      <c r="AO50" s="5">
        <f>IF(AP50&lt;&gt;"",IF(AP50="*","+++",SUM(AP50:AS50)/4*3),"")</f>
      </c>
      <c r="AT50" s="20">
        <f>IF(AND(AU50&lt;&gt;"",AU50&lt;&gt;"+++",AU50&gt;=17.5),ROUND(AU50,0),"")</f>
        <v>22</v>
      </c>
      <c r="AU50" s="5">
        <f>IF(AV50&lt;&gt;"",IF(AV50="*","+++",SUM(AV50:AW50)/2*3),"")</f>
        <v>21.75</v>
      </c>
      <c r="AV50" s="5">
        <v>11</v>
      </c>
      <c r="AW50" s="21">
        <v>3.5</v>
      </c>
      <c r="AX50" s="19">
        <f>IF(AND(AY50&lt;&gt;"",AY50&lt;&gt;"+++",AY50&gt;=17.5),ROUND(AY50,0),"")</f>
      </c>
      <c r="AY50" s="5">
        <f>IF(AZ50&lt;&gt;"",IF(AZ50="*","+++",SUM(AZ50:BC50)/4*3),"")</f>
      </c>
      <c r="BD50" s="20">
        <f>IF(AND(BE50&lt;&gt;"",BE50&lt;&gt;"+++",BE50&gt;=17.5),ROUND(BE50,0),"")</f>
      </c>
      <c r="BE50" s="5">
        <f>IF(BF50&lt;&gt;"",IF(BF50="*","+++",SUM(BF50:BG50)/2*3),"")</f>
      </c>
      <c r="BG50" s="21"/>
      <c r="BH50" s="19">
        <f>IF(AND(BI50&lt;&gt;"",BI50&lt;&gt;"+++",BI50&gt;=17.5),ROUND(BI50,0),"")</f>
      </c>
      <c r="BI50" s="5">
        <f>IF(BJ50&lt;&gt;"",IF(BJ50="*","+++",SUM(BJ50:BM50)/4*3),"")</f>
      </c>
      <c r="BN50" s="20">
        <f>IF(AND(BO50&lt;&gt;"",BO50&lt;&gt;"+++",BO50&gt;=17.5),ROUND(BO50,0),"")</f>
      </c>
      <c r="BO50" s="5">
        <f>IF(BP50&lt;&gt;"",IF(BP50="*","+++",SUM(BP50:BQ50)/2*3),"")</f>
      </c>
      <c r="BQ50" s="21"/>
      <c r="BR50" s="19">
        <f>IF(AND(BS50&lt;&gt;"",BS50&lt;&gt;"+++",BS50&gt;=17.5),ROUND(BS50,0),"")</f>
      </c>
      <c r="BS50" s="5">
        <f>IF(BT50&lt;&gt;"",IF(BT50="*","+++",SUM(BT50:BW50)/4*3),"")</f>
      </c>
      <c r="BX50" s="20">
        <f>IF(AND(BY50&lt;&gt;"",BY50&lt;&gt;"+++",BY50&gt;=17.5),ROUND(BY50,0),"")</f>
      </c>
      <c r="BY50" s="5">
        <f>IF(BZ50&lt;&gt;"",IF(BZ50="*","+++",SUM(BZ50:CA50)/2*3),"")</f>
      </c>
      <c r="CA50" s="21"/>
      <c r="CB50" s="19">
        <f>IF(AND(CC50&lt;&gt;"",CC50&lt;&gt;"+++",CC50&gt;=17.5),ROUND(CC50,0),"")</f>
      </c>
      <c r="CC50" s="5">
        <f>IF(CD50&lt;&gt;"",IF(CD50="*","+++",SUM(CD50:CG50)/4*3),"")</f>
      </c>
      <c r="CH50" s="20">
        <f>IF(AND(CI50&lt;&gt;"",CI50&lt;&gt;"+++",CI50&gt;=17.5),ROUND(CI50,0),"")</f>
      </c>
      <c r="CI50" s="5">
        <f>IF(CJ50&lt;&gt;"",IF(CJ50="*","+++",SUM(CJ50:CK50)/2*3),"")</f>
      </c>
      <c r="CK50" s="21"/>
    </row>
    <row r="51" spans="1:89" ht="12.75">
      <c r="A51" s="3" t="s">
        <v>60</v>
      </c>
      <c r="B51" s="9">
        <f>IF(AND(D51&lt;&gt;"",E51&lt;&gt;""),MIN(30,ROUND((D51+E51)/2,0)),"")</f>
        <v>27</v>
      </c>
      <c r="C51" s="9">
        <f>IF(B51=30,IF(ROUND((D51+E51)/2,0)&gt;31,"SI",""),"")</f>
      </c>
      <c r="D51" s="29">
        <f>IF(OR(F51&lt;&gt;"",P51&lt;&gt;"",Z51&lt;&gt;"",AN51&lt;&gt;"",AX51&lt;&gt;"",BH51&lt;&gt;"",BR51&lt;&gt;"",CB51&lt;&gt;""),MAX(G51,Q51,AA51,AO51,AY51,BI51,BS51,CC51),"")</f>
        <v>25.5</v>
      </c>
      <c r="E51" s="29">
        <f>IF(OR(L51&lt;&gt;"",V51&lt;&gt;"",AF51&lt;&gt;"",AJ51&lt;&gt;"",AT51&lt;&gt;"",BD51&lt;&gt;"",BN51&lt;&gt;"",BX51&lt;&gt;"",CH51&lt;&gt;""),MAX(M51,W51,AG51,AK51,AU51,BE51,BO51,BY51,CI51),"")</f>
        <v>28.5</v>
      </c>
      <c r="F51" s="19">
        <f>IF(AND(G51&lt;&gt;"",G51&lt;&gt;"+++",G51&gt;=17.5),ROUND(G51,0),"")</f>
        <v>26</v>
      </c>
      <c r="G51" s="5">
        <f>IF(H51&lt;&gt;"",IF(H51="*","+++",SUM(H51:K51)/4*3),"")</f>
        <v>25.5</v>
      </c>
      <c r="H51" s="5">
        <v>6.5</v>
      </c>
      <c r="I51" s="5">
        <v>11.5</v>
      </c>
      <c r="J51" s="5">
        <v>12</v>
      </c>
      <c r="K51" s="5">
        <v>4</v>
      </c>
      <c r="L51" s="20">
        <f>IF(AND(M51&lt;&gt;"",M51&lt;&gt;"+++",M51&gt;=17.5),ROUND(M51,0),"")</f>
        <v>18</v>
      </c>
      <c r="M51" s="5">
        <f>IF(N51&lt;&gt;"",IF(N51="*","+++",SUM(N51:O51)/2*3),"")</f>
        <v>18</v>
      </c>
      <c r="N51" s="5">
        <v>6</v>
      </c>
      <c r="O51" s="21">
        <v>6</v>
      </c>
      <c r="P51" s="19">
        <f>IF(AND(Q51&lt;&gt;"",Q51&lt;&gt;"+++",Q51&gt;=17.5),ROUND(Q51,0),"")</f>
      </c>
      <c r="Q51" s="5">
        <f>IF(R51&lt;&gt;"",IF(R51="*","+++",SUM(R51:U51)/4*3),"")</f>
      </c>
      <c r="V51" s="20">
        <f>IF(AND(W51&lt;&gt;"",W51&lt;&gt;"+++",W51&gt;=17.5),ROUND(W51,0),"")</f>
        <v>29</v>
      </c>
      <c r="W51" s="5">
        <f>IF(X51&lt;&gt;"",IF(X51="*","+++",SUM(X51:Y51)/2*3),"")</f>
        <v>28.5</v>
      </c>
      <c r="X51" s="5">
        <v>8.5</v>
      </c>
      <c r="Y51" s="21">
        <v>10.5</v>
      </c>
      <c r="Z51" s="19">
        <f>IF(AND(AA51&lt;&gt;"",AA51&lt;&gt;"+++",AA51&gt;=17.5),ROUND(AA51,0),"")</f>
      </c>
      <c r="AA51" s="5">
        <f>IF(AB51&lt;&gt;"",IF(AB51="*","+++",SUM(AB51:AE51)/4*3),"")</f>
      </c>
      <c r="AF51" s="20">
        <f>IF(AND(AG51&lt;&gt;"",AG51&lt;&gt;"+++",AG51&gt;=17.5),ROUND(AG51,0),"")</f>
      </c>
      <c r="AG51" s="5">
        <f>IF(AH51&lt;&gt;"",IF(AH51="*","+++",SUM(AH51:AI51)/2*3),"")</f>
      </c>
      <c r="AI51" s="21"/>
      <c r="AJ51" s="20">
        <f>IF(AND(AK51&lt;&gt;"",AK51&lt;&gt;"+++",AK51&gt;=17.5),ROUND(AK51,0),"")</f>
      </c>
      <c r="AK51" s="5">
        <f>IF(AL51&lt;&gt;"",IF(AL51="*","+++",SUM(AL51:AM51)/2*3),"")</f>
      </c>
      <c r="AM51" s="21"/>
      <c r="AN51" s="19">
        <f>IF(AND(AO51&lt;&gt;"",AO51&lt;&gt;"+++",AO51&gt;=17.5),ROUND(AO51,0),"")</f>
      </c>
      <c r="AO51" s="5">
        <f>IF(AP51&lt;&gt;"",IF(AP51="*","+++",SUM(AP51:AS51)/4*3),"")</f>
      </c>
      <c r="AT51" s="20">
        <f>IF(AND(AU51&lt;&gt;"",AU51&lt;&gt;"+++",AU51&gt;=17.5),ROUND(AU51,0),"")</f>
      </c>
      <c r="AU51" s="5">
        <f>IF(AV51&lt;&gt;"",IF(AV51="*","+++",SUM(AV51:AW51)/2*3),"")</f>
      </c>
      <c r="AW51" s="21"/>
      <c r="AX51" s="19">
        <f>IF(AND(AY51&lt;&gt;"",AY51&lt;&gt;"+++",AY51&gt;=17.5),ROUND(AY51,0),"")</f>
      </c>
      <c r="AY51" s="5">
        <f>IF(AZ51&lt;&gt;"",IF(AZ51="*","+++",SUM(AZ51:BC51)/4*3),"")</f>
      </c>
      <c r="BD51" s="20">
        <f>IF(AND(BE51&lt;&gt;"",BE51&lt;&gt;"+++",BE51&gt;=17.5),ROUND(BE51,0),"")</f>
      </c>
      <c r="BE51" s="5">
        <f>IF(BF51&lt;&gt;"",IF(BF51="*","+++",SUM(BF51:BG51)/2*3),"")</f>
      </c>
      <c r="BG51" s="21"/>
      <c r="BH51" s="19">
        <f>IF(AND(BI51&lt;&gt;"",BI51&lt;&gt;"+++",BI51&gt;=17.5),ROUND(BI51,0),"")</f>
      </c>
      <c r="BI51" s="5">
        <f>IF(BJ51&lt;&gt;"",IF(BJ51="*","+++",SUM(BJ51:BM51)/4*3),"")</f>
      </c>
      <c r="BN51" s="20">
        <f>IF(AND(BO51&lt;&gt;"",BO51&lt;&gt;"+++",BO51&gt;=17.5),ROUND(BO51,0),"")</f>
      </c>
      <c r="BO51" s="5">
        <f>IF(BP51&lt;&gt;"",IF(BP51="*","+++",SUM(BP51:BQ51)/2*3),"")</f>
      </c>
      <c r="BQ51" s="21"/>
      <c r="BR51" s="19">
        <f>IF(AND(BS51&lt;&gt;"",BS51&lt;&gt;"+++",BS51&gt;=17.5),ROUND(BS51,0),"")</f>
      </c>
      <c r="BS51" s="5">
        <f>IF(BT51&lt;&gt;"",IF(BT51="*","+++",SUM(BT51:BW51)/4*3),"")</f>
      </c>
      <c r="BX51" s="20">
        <f>IF(AND(BY51&lt;&gt;"",BY51&lt;&gt;"+++",BY51&gt;=17.5),ROUND(BY51,0),"")</f>
      </c>
      <c r="BY51" s="5">
        <f>IF(BZ51&lt;&gt;"",IF(BZ51="*","+++",SUM(BZ51:CA51)/2*3),"")</f>
      </c>
      <c r="CA51" s="21"/>
      <c r="CB51" s="19">
        <f>IF(AND(CC51&lt;&gt;"",CC51&lt;&gt;"+++",CC51&gt;=17.5),ROUND(CC51,0),"")</f>
      </c>
      <c r="CC51" s="5">
        <f>IF(CD51&lt;&gt;"",IF(CD51="*","+++",SUM(CD51:CG51)/4*3),"")</f>
      </c>
      <c r="CH51" s="20">
        <f>IF(AND(CI51&lt;&gt;"",CI51&lt;&gt;"+++",CI51&gt;=17.5),ROUND(CI51,0),"")</f>
      </c>
      <c r="CI51" s="5">
        <f>IF(CJ51&lt;&gt;"",IF(CJ51="*","+++",SUM(CJ51:CK51)/2*3),"")</f>
      </c>
      <c r="CK51" s="21"/>
    </row>
    <row r="52" spans="1:89" ht="12.75">
      <c r="A52" s="3">
        <v>629377</v>
      </c>
      <c r="B52" s="9">
        <f>IF(AND(D52&lt;&gt;"",E52&lt;&gt;""),MIN(30,ROUND((D52+E52)/2,0)),"")</f>
        <v>24</v>
      </c>
      <c r="C52" s="9">
        <f>IF(B52=30,IF(ROUND((D52+E52)/2,0)&gt;31,"SI",""),"")</f>
      </c>
      <c r="D52" s="29">
        <f>IF(OR(F52&lt;&gt;"",P52&lt;&gt;"",Z52&lt;&gt;"",AN52&lt;&gt;"",AX52&lt;&gt;"",BH52&lt;&gt;"",BR52&lt;&gt;"",CB52&lt;&gt;""),MAX(G52,Q52,AA52,AO52,AY52,BI52,BS52,CC52),"")</f>
        <v>18</v>
      </c>
      <c r="E52" s="29">
        <f>IF(OR(L52&lt;&gt;"",V52&lt;&gt;"",AF52&lt;&gt;"",AJ52&lt;&gt;"",AT52&lt;&gt;"",BD52&lt;&gt;"",BN52&lt;&gt;"",BX52&lt;&gt;"",CH52&lt;&gt;""),MAX(M52,W52,AG52,AK52,AU52,BE52,BO52,BY52,CI52),"")</f>
        <v>30</v>
      </c>
      <c r="F52" s="19">
        <f>IF(AND(G52&lt;&gt;"",G52&lt;&gt;"+++",G52&gt;=17.5),ROUND(G52,0),"")</f>
      </c>
      <c r="G52" s="5" t="str">
        <f>IF(H52&lt;&gt;"",IF(H52="*","+++",SUM(H52:K52)/4*3),"")</f>
        <v>+++</v>
      </c>
      <c r="H52" s="5" t="s">
        <v>100</v>
      </c>
      <c r="I52" s="5" t="s">
        <v>100</v>
      </c>
      <c r="J52" s="5" t="s">
        <v>100</v>
      </c>
      <c r="K52" s="5" t="s">
        <v>100</v>
      </c>
      <c r="L52" s="20">
        <f>IF(AND(M52&lt;&gt;"",M52&lt;&gt;"+++",M52&gt;=17.5),ROUND(M52,0),"")</f>
      </c>
      <c r="M52" s="5">
        <f>IF(N52&lt;&gt;"",IF(N52="*","+++",SUM(N52:O52)/2*3),"")</f>
      </c>
      <c r="O52" s="21"/>
      <c r="P52" s="19">
        <f>IF(AND(Q52&lt;&gt;"",Q52&lt;&gt;"+++",Q52&gt;=17.5),ROUND(Q52,0),"")</f>
      </c>
      <c r="Q52" s="5">
        <f>IF(R52&lt;&gt;"",IF(R52="*","+++",SUM(R52:U52)/4*3),"")</f>
      </c>
      <c r="V52" s="20">
        <f>IF(AND(W52&lt;&gt;"",W52&lt;&gt;"+++",W52&gt;=17.5),ROUND(W52,0),"")</f>
      </c>
      <c r="W52" s="5">
        <f>IF(X52&lt;&gt;"",IF(X52="*","+++",SUM(X52:Y52)/2*3),"")</f>
      </c>
      <c r="Y52" s="21"/>
      <c r="Z52" s="19">
        <f>IF(AND(AA52&lt;&gt;"",AA52&lt;&gt;"+++",AA52&gt;=17.5),ROUND(AA52,0),"")</f>
      </c>
      <c r="AA52" s="5">
        <f>IF(AB52&lt;&gt;"",IF(AB52="*","+++",SUM(AB52:AE52)/4*3),"")</f>
        <v>6.596354166666667</v>
      </c>
      <c r="AB52" s="5">
        <v>0.2951388888888889</v>
      </c>
      <c r="AC52" s="5">
        <v>3.5</v>
      </c>
      <c r="AD52" s="5">
        <v>2.5</v>
      </c>
      <c r="AE52" s="5">
        <v>2.5</v>
      </c>
      <c r="AF52" s="20">
        <f>IF(AND(AG52&lt;&gt;"",AG52&lt;&gt;"+++",AG52&gt;=17.5),ROUND(AG52,0),"")</f>
      </c>
      <c r="AG52" s="5" t="str">
        <f>IF(AH52&lt;&gt;"",IF(AH52="*","+++",SUM(AH52:AI52)/2*3),"")</f>
        <v>+++</v>
      </c>
      <c r="AH52" s="5" t="s">
        <v>100</v>
      </c>
      <c r="AI52" s="21" t="s">
        <v>100</v>
      </c>
      <c r="AJ52" s="20">
        <f>IF(AND(AK52&lt;&gt;"",AK52&lt;&gt;"+++",AK52&gt;=17.5),ROUND(AK52,0),"")</f>
      </c>
      <c r="AK52" s="5">
        <f>IF(AL52&lt;&gt;"",IF(AL52="*","+++",SUM(AL52:AM52)/2*3),"")</f>
      </c>
      <c r="AM52" s="21"/>
      <c r="AN52" s="19">
        <f>IF(AND(AO52&lt;&gt;"",AO52&lt;&gt;"+++",AO52&gt;=17.5),ROUND(AO52,0),"")</f>
        <v>18</v>
      </c>
      <c r="AO52" s="5">
        <f>IF(AP52&lt;&gt;"",IF(AP52="*","+++",SUM(AP52:AS52)/4*3),"")</f>
        <v>18</v>
      </c>
      <c r="AP52" s="5">
        <v>9.5</v>
      </c>
      <c r="AQ52" s="5">
        <v>9</v>
      </c>
      <c r="AR52" s="5">
        <v>0</v>
      </c>
      <c r="AS52" s="5">
        <v>5.5</v>
      </c>
      <c r="AT52" s="20">
        <f>IF(AND(AU52&lt;&gt;"",AU52&lt;&gt;"+++",AU52&gt;=17.5),ROUND(AU52,0),"")</f>
        <v>30</v>
      </c>
      <c r="AU52" s="5">
        <f>IF(AV52&lt;&gt;"",IF(AV52="*","+++",SUM(AV52:AW52)/2*3),"")</f>
        <v>30</v>
      </c>
      <c r="AV52" s="5">
        <v>11</v>
      </c>
      <c r="AW52" s="21">
        <v>9</v>
      </c>
      <c r="AX52" s="19">
        <f>IF(AND(AY52&lt;&gt;"",AY52&lt;&gt;"+++",AY52&gt;=17.5),ROUND(AY52,0),"")</f>
      </c>
      <c r="AY52" s="5">
        <f>IF(AZ52&lt;&gt;"",IF(AZ52="*","+++",SUM(AZ52:BC52)/4*3),"")</f>
      </c>
      <c r="BD52" s="20">
        <f>IF(AND(BE52&lt;&gt;"",BE52&lt;&gt;"+++",BE52&gt;=17.5),ROUND(BE52,0),"")</f>
      </c>
      <c r="BE52" s="5">
        <f>IF(BF52&lt;&gt;"",IF(BF52="*","+++",SUM(BF52:BG52)/2*3),"")</f>
      </c>
      <c r="BG52" s="21"/>
      <c r="BH52" s="19">
        <f>IF(AND(BI52&lt;&gt;"",BI52&lt;&gt;"+++",BI52&gt;=17.5),ROUND(BI52,0),"")</f>
      </c>
      <c r="BI52" s="5">
        <f>IF(BJ52&lt;&gt;"",IF(BJ52="*","+++",SUM(BJ52:BM52)/4*3),"")</f>
      </c>
      <c r="BN52" s="20">
        <f>IF(AND(BO52&lt;&gt;"",BO52&lt;&gt;"+++",BO52&gt;=17.5),ROUND(BO52,0),"")</f>
      </c>
      <c r="BO52" s="5">
        <f>IF(BP52&lt;&gt;"",IF(BP52="*","+++",SUM(BP52:BQ52)/2*3),"")</f>
      </c>
      <c r="BQ52" s="21"/>
      <c r="BR52" s="19">
        <f>IF(AND(BS52&lt;&gt;"",BS52&lt;&gt;"+++",BS52&gt;=17.5),ROUND(BS52,0),"")</f>
      </c>
      <c r="BS52" s="5">
        <f>IF(BT52&lt;&gt;"",IF(BT52="*","+++",SUM(BT52:BW52)/4*3),"")</f>
      </c>
      <c r="BX52" s="20">
        <f>IF(AND(BY52&lt;&gt;"",BY52&lt;&gt;"+++",BY52&gt;=17.5),ROUND(BY52,0),"")</f>
      </c>
      <c r="BY52" s="5">
        <f>IF(BZ52&lt;&gt;"",IF(BZ52="*","+++",SUM(BZ52:CA52)/2*3),"")</f>
      </c>
      <c r="CA52" s="21"/>
      <c r="CB52" s="19">
        <f>IF(AND(CC52&lt;&gt;"",CC52&lt;&gt;"+++",CC52&gt;=17.5),ROUND(CC52,0),"")</f>
      </c>
      <c r="CC52" s="5">
        <f>IF(CD52&lt;&gt;"",IF(CD52="*","+++",SUM(CD52:CG52)/4*3),"")</f>
      </c>
      <c r="CH52" s="20">
        <f>IF(AND(CI52&lt;&gt;"",CI52&lt;&gt;"+++",CI52&gt;=17.5),ROUND(CI52,0),"")</f>
      </c>
      <c r="CI52" s="5">
        <f>IF(CJ52&lt;&gt;"",IF(CJ52="*","+++",SUM(CJ52:CK52)/2*3),"")</f>
      </c>
      <c r="CK52" s="21"/>
    </row>
    <row r="53" spans="1:89" ht="12.75">
      <c r="A53" s="30">
        <v>629515</v>
      </c>
      <c r="B53" s="9">
        <f>IF(AND(D53&lt;&gt;"",E53&lt;&gt;""),MIN(30,ROUND((D53+E53)/2,0)),"")</f>
      </c>
      <c r="C53" s="9">
        <f>IF(B53=30,IF(ROUND((D53+E53)/2,0)&gt;31,"SI",""),"")</f>
      </c>
      <c r="D53" s="29">
        <f>IF(OR(F53&lt;&gt;"",P53&lt;&gt;"",Z53&lt;&gt;"",AN53&lt;&gt;"",AX53&lt;&gt;"",BH53&lt;&gt;"",BR53&lt;&gt;"",CB53&lt;&gt;""),MAX(G53,Q53,AA53,AO53,AY53,BI53,BS53,CC53),"")</f>
        <v>19.875</v>
      </c>
      <c r="E53" s="29">
        <f>IF(OR(L53&lt;&gt;"",V53&lt;&gt;"",AF53&lt;&gt;"",AJ53&lt;&gt;"",AT53&lt;&gt;"",BD53&lt;&gt;"",BN53&lt;&gt;"",BX53&lt;&gt;"",CH53&lt;&gt;""),MAX(M53,W53,AG53,AK53,AU53,BE53,BO53,BY53,CI53),"")</f>
      </c>
      <c r="F53" s="19">
        <f>IF(AND(G53&lt;&gt;"",G53&lt;&gt;"+++",G53&gt;=17.5),ROUND(G53,0),"")</f>
      </c>
      <c r="G53" s="5">
        <f>IF(H53&lt;&gt;"",IF(H53="*","+++",SUM(H53:K53)/4*3),"")</f>
      </c>
      <c r="L53" s="20">
        <f>IF(AND(M53&lt;&gt;"",M53&lt;&gt;"+++",M53&gt;=17.5),ROUND(M53,0),"")</f>
      </c>
      <c r="M53" s="5">
        <f>IF(N53&lt;&gt;"",IF(N53="*","+++",SUM(N53:O53)/2*3),"")</f>
      </c>
      <c r="O53" s="21"/>
      <c r="P53" s="19">
        <f>IF(AND(Q53&lt;&gt;"",Q53&lt;&gt;"+++",Q53&gt;=17.5),ROUND(Q53,0),"")</f>
      </c>
      <c r="Q53" s="5">
        <f>IF(R53&lt;&gt;"",IF(R53="*","+++",SUM(R53:U53)/4*3),"")</f>
      </c>
      <c r="V53" s="20">
        <f>IF(AND(W53&lt;&gt;"",W53&lt;&gt;"+++",W53&gt;=17.5),ROUND(W53,0),"")</f>
      </c>
      <c r="W53" s="5">
        <f>IF(X53&lt;&gt;"",IF(X53="*","+++",SUM(X53:Y53)/2*3),"")</f>
      </c>
      <c r="Y53" s="21"/>
      <c r="Z53" s="19">
        <f>IF(AND(AA53&lt;&gt;"",AA53&lt;&gt;"+++",AA53&gt;=17.5),ROUND(AA53,0),"")</f>
      </c>
      <c r="AA53" s="5">
        <f>IF(AB53&lt;&gt;"",IF(AB53="*","+++",SUM(AB53:AE53)/4*3),"")</f>
      </c>
      <c r="AF53" s="20">
        <f>IF(AND(AG53&lt;&gt;"",AG53&lt;&gt;"+++",AG53&gt;=17.5),ROUND(AG53,0),"")</f>
      </c>
      <c r="AG53" s="5">
        <f>IF(AH53&lt;&gt;"",IF(AH53="*","+++",SUM(AH53:AI53)/2*3),"")</f>
      </c>
      <c r="AI53" s="21"/>
      <c r="AJ53" s="20">
        <f>IF(AND(AK53&lt;&gt;"",AK53&lt;&gt;"+++",AK53&gt;=17.5),ROUND(AK53,0),"")</f>
      </c>
      <c r="AK53" s="5">
        <f>IF(AL53&lt;&gt;"",IF(AL53="*","+++",SUM(AL53:AM53)/2*3),"")</f>
      </c>
      <c r="AM53" s="21"/>
      <c r="AN53" s="19">
        <f>IF(AND(AO53&lt;&gt;"",AO53&lt;&gt;"+++",AO53&gt;=17.5),ROUND(AO53,0),"")</f>
      </c>
      <c r="AO53" s="5">
        <f>IF(AP53&lt;&gt;"",IF(AP53="*","+++",SUM(AP53:AS53)/4*3),"")</f>
      </c>
      <c r="AT53" s="20">
        <f>IF(AND(AU53&lt;&gt;"",AU53&lt;&gt;"+++",AU53&gt;=17.5),ROUND(AU53,0),"")</f>
      </c>
      <c r="AU53" s="5">
        <f>IF(AV53&lt;&gt;"",IF(AV53="*","+++",SUM(AV53:AW53)/2*3),"")</f>
      </c>
      <c r="AW53" s="21"/>
      <c r="AX53" s="19">
        <f>IF(AND(AY53&lt;&gt;"",AY53&lt;&gt;"+++",AY53&gt;=17.5),ROUND(AY53,0),"")</f>
      </c>
      <c r="AY53" s="5">
        <f>IF(AZ53&lt;&gt;"",IF(AZ53="*","+++",SUM(AZ53:BC53)/4*3),"")</f>
      </c>
      <c r="BD53" s="20">
        <f>IF(AND(BE53&lt;&gt;"",BE53&lt;&gt;"+++",BE53&gt;=17.5),ROUND(BE53,0),"")</f>
      </c>
      <c r="BE53" s="5">
        <f>IF(BF53&lt;&gt;"",IF(BF53="*","+++",SUM(BF53:BG53)/2*3),"")</f>
      </c>
      <c r="BG53" s="21"/>
      <c r="BH53" s="19">
        <f>IF(AND(BI53&lt;&gt;"",BI53&lt;&gt;"+++",BI53&gt;=17.5),ROUND(BI53,0),"")</f>
      </c>
      <c r="BI53" s="5">
        <f>IF(BJ53&lt;&gt;"",IF(BJ53="*","+++",SUM(BJ53:BM53)/4*3),"")</f>
      </c>
      <c r="BN53" s="20">
        <f>IF(AND(BO53&lt;&gt;"",BO53&lt;&gt;"+++",BO53&gt;=17.5),ROUND(BO53,0),"")</f>
      </c>
      <c r="BO53" s="5">
        <f>IF(BP53&lt;&gt;"",IF(BP53="*","+++",SUM(BP53:BQ53)/2*3),"")</f>
      </c>
      <c r="BQ53" s="21"/>
      <c r="BR53" s="19">
        <f>IF(AND(BS53&lt;&gt;"",BS53&lt;&gt;"+++",BS53&gt;=17.5),ROUND(BS53,0),"")</f>
      </c>
      <c r="BS53" s="5">
        <f>IF(BT53&lt;&gt;"",IF(BT53="*","+++",SUM(BT53:BW53)/4*3),"")</f>
      </c>
      <c r="BX53" s="20">
        <f>IF(AND(BY53&lt;&gt;"",BY53&lt;&gt;"+++",BY53&gt;=17.5),ROUND(BY53,0),"")</f>
      </c>
      <c r="BY53" s="5">
        <f>IF(BZ53&lt;&gt;"",IF(BZ53="*","+++",SUM(BZ53:CA53)/2*3),"")</f>
      </c>
      <c r="CA53" s="21"/>
      <c r="CB53" s="19">
        <f>IF(AND(CC53&lt;&gt;"",CC53&lt;&gt;"+++",CC53&gt;=17.5),ROUND(CC53,0),"")</f>
        <v>20</v>
      </c>
      <c r="CC53" s="5">
        <f>IF(CD53&lt;&gt;"",IF(CD53="*","+++",SUM(CD53:CG53)/4*3),"")</f>
        <v>19.875</v>
      </c>
      <c r="CD53" s="5">
        <v>5.5</v>
      </c>
      <c r="CE53" s="5">
        <v>6</v>
      </c>
      <c r="CF53" s="5">
        <v>11</v>
      </c>
      <c r="CG53" s="5">
        <v>4</v>
      </c>
      <c r="CH53" s="20">
        <f>IF(AND(CI53&lt;&gt;"",CI53&lt;&gt;"+++",CI53&gt;=17.5),ROUND(CI53,0),"")</f>
      </c>
      <c r="CI53" s="5">
        <f>IF(CJ53&lt;&gt;"",IF(CJ53="*","+++",SUM(CJ53:CK53)/2*3),"")</f>
      </c>
      <c r="CK53" s="21"/>
    </row>
    <row r="54" spans="1:89" ht="12.75">
      <c r="A54" s="3">
        <v>629694</v>
      </c>
      <c r="B54" s="9">
        <f>IF(AND(D54&lt;&gt;"",E54&lt;&gt;""),MIN(30,ROUND((D54+E54)/2,0)),"")</f>
        <v>22</v>
      </c>
      <c r="C54" s="9">
        <f>IF(B54=30,IF(ROUND((D54+E54)/2,0)&gt;31,"SI",""),"")</f>
      </c>
      <c r="D54" s="29">
        <f>IF(OR(F54&lt;&gt;"",P54&lt;&gt;"",Z54&lt;&gt;"",AN54&lt;&gt;"",AX54&lt;&gt;"",BH54&lt;&gt;"",BR54&lt;&gt;"",CB54&lt;&gt;""),MAX(G54,Q54,AA54,AO54,AY54,BI54,BS54,CC54),"")</f>
        <v>21.375</v>
      </c>
      <c r="E54" s="29">
        <f>IF(OR(L54&lt;&gt;"",V54&lt;&gt;"",AF54&lt;&gt;"",AJ54&lt;&gt;"",AT54&lt;&gt;"",BD54&lt;&gt;"",BN54&lt;&gt;"",BX54&lt;&gt;"",CH54&lt;&gt;""),MAX(M54,W54,AG54,AK54,AU54,BE54,BO54,BY54,CI54),"")</f>
        <v>22.5</v>
      </c>
      <c r="F54" s="19">
        <f>IF(AND(G54&lt;&gt;"",G54&lt;&gt;"+++",G54&gt;=17.5),ROUND(G54,0),"")</f>
      </c>
      <c r="G54" s="5">
        <f>IF(H54&lt;&gt;"",IF(H54="*","+++",SUM(H54:K54)/4*3),"")</f>
      </c>
      <c r="L54" s="20">
        <f>IF(AND(M54&lt;&gt;"",M54&lt;&gt;"+++",M54&gt;=17.5),ROUND(M54,0),"")</f>
      </c>
      <c r="M54" s="5">
        <f>IF(N54&lt;&gt;"",IF(N54="*","+++",SUM(N54:O54)/2*3),"")</f>
      </c>
      <c r="O54" s="21"/>
      <c r="P54" s="19">
        <f>IF(AND(Q54&lt;&gt;"",Q54&lt;&gt;"+++",Q54&gt;=17.5),ROUND(Q54,0),"")</f>
        <v>21</v>
      </c>
      <c r="Q54" s="5">
        <f>IF(R54&lt;&gt;"",IF(R54="*","+++",SUM(R54:U54)/4*3),"")</f>
        <v>21.375</v>
      </c>
      <c r="R54" s="5">
        <v>11.5</v>
      </c>
      <c r="S54" s="5">
        <v>1</v>
      </c>
      <c r="T54" s="5">
        <v>8</v>
      </c>
      <c r="U54" s="5">
        <v>8</v>
      </c>
      <c r="V54" s="20">
        <f>IF(AND(W54&lt;&gt;"",W54&lt;&gt;"+++",W54&gt;=17.5),ROUND(W54,0),"")</f>
      </c>
      <c r="W54" s="5" t="str">
        <f>IF(X54&lt;&gt;"",IF(X54="*","+++",SUM(X54:Y54)/2*3),"")</f>
        <v>+++</v>
      </c>
      <c r="X54" s="5" t="s">
        <v>100</v>
      </c>
      <c r="Y54" s="21" t="s">
        <v>100</v>
      </c>
      <c r="Z54" s="19">
        <f>IF(AND(AA54&lt;&gt;"",AA54&lt;&gt;"+++",AA54&gt;=17.5),ROUND(AA54,0),"")</f>
      </c>
      <c r="AA54" s="5">
        <f>IF(AB54&lt;&gt;"",IF(AB54="*","+++",SUM(AB54:AE54)/4*3),"")</f>
      </c>
      <c r="AF54" s="20">
        <f>IF(AND(AG54&lt;&gt;"",AG54&lt;&gt;"+++",AG54&gt;=17.5),ROUND(AG54,0),"")</f>
      </c>
      <c r="AG54" s="5">
        <f>IF(AH54&lt;&gt;"",IF(AH54="*","+++",SUM(AH54:AI54)/2*3),"")</f>
      </c>
      <c r="AI54" s="21"/>
      <c r="AJ54" s="20">
        <f>IF(AND(AK54&lt;&gt;"",AK54&lt;&gt;"+++",AK54&gt;=17.5),ROUND(AK54,0),"")</f>
        <v>23</v>
      </c>
      <c r="AK54" s="5">
        <f>IF(AL54&lt;&gt;"",IF(AL54="*","+++",SUM(AL54:AM54)/2*3),"")</f>
        <v>22.5</v>
      </c>
      <c r="AL54" s="5">
        <v>7</v>
      </c>
      <c r="AM54" s="21">
        <v>8</v>
      </c>
      <c r="AN54" s="19">
        <f>IF(AND(AO54&lt;&gt;"",AO54&lt;&gt;"+++",AO54&gt;=17.5),ROUND(AO54,0),"")</f>
      </c>
      <c r="AO54" s="5">
        <f>IF(AP54&lt;&gt;"",IF(AP54="*","+++",SUM(AP54:AS54)/4*3),"")</f>
      </c>
      <c r="AT54" s="20">
        <f>IF(AND(AU54&lt;&gt;"",AU54&lt;&gt;"+++",AU54&gt;=17.5),ROUND(AU54,0),"")</f>
      </c>
      <c r="AU54" s="5">
        <f>IF(AV54&lt;&gt;"",IF(AV54="*","+++",SUM(AV54:AW54)/2*3),"")</f>
      </c>
      <c r="AW54" s="21"/>
      <c r="AX54" s="19">
        <f>IF(AND(AY54&lt;&gt;"",AY54&lt;&gt;"+++",AY54&gt;=17.5),ROUND(AY54,0),"")</f>
      </c>
      <c r="AY54" s="5">
        <f>IF(AZ54&lt;&gt;"",IF(AZ54="*","+++",SUM(AZ54:BC54)/4*3),"")</f>
      </c>
      <c r="BD54" s="20">
        <f>IF(AND(BE54&lt;&gt;"",BE54&lt;&gt;"+++",BE54&gt;=17.5),ROUND(BE54,0),"")</f>
      </c>
      <c r="BE54" s="5">
        <f>IF(BF54&lt;&gt;"",IF(BF54="*","+++",SUM(BF54:BG54)/2*3),"")</f>
      </c>
      <c r="BG54" s="21"/>
      <c r="BH54" s="19">
        <f>IF(AND(BI54&lt;&gt;"",BI54&lt;&gt;"+++",BI54&gt;=17.5),ROUND(BI54,0),"")</f>
      </c>
      <c r="BI54" s="5">
        <f>IF(BJ54&lt;&gt;"",IF(BJ54="*","+++",SUM(BJ54:BM54)/4*3),"")</f>
      </c>
      <c r="BN54" s="20">
        <f>IF(AND(BO54&lt;&gt;"",BO54&lt;&gt;"+++",BO54&gt;=17.5),ROUND(BO54,0),"")</f>
      </c>
      <c r="BO54" s="5">
        <f>IF(BP54&lt;&gt;"",IF(BP54="*","+++",SUM(BP54:BQ54)/2*3),"")</f>
      </c>
      <c r="BQ54" s="21"/>
      <c r="BR54" s="19">
        <f>IF(AND(BS54&lt;&gt;"",BS54&lt;&gt;"+++",BS54&gt;=17.5),ROUND(BS54,0),"")</f>
      </c>
      <c r="BS54" s="5">
        <f>IF(BT54&lt;&gt;"",IF(BT54="*","+++",SUM(BT54:BW54)/4*3),"")</f>
      </c>
      <c r="BX54" s="20">
        <f>IF(AND(BY54&lt;&gt;"",BY54&lt;&gt;"+++",BY54&gt;=17.5),ROUND(BY54,0),"")</f>
      </c>
      <c r="BY54" s="5">
        <f>IF(BZ54&lt;&gt;"",IF(BZ54="*","+++",SUM(BZ54:CA54)/2*3),"")</f>
      </c>
      <c r="CA54" s="21"/>
      <c r="CB54" s="19">
        <f>IF(AND(CC54&lt;&gt;"",CC54&lt;&gt;"+++",CC54&gt;=17.5),ROUND(CC54,0),"")</f>
      </c>
      <c r="CC54" s="5">
        <f>IF(CD54&lt;&gt;"",IF(CD54="*","+++",SUM(CD54:CG54)/4*3),"")</f>
      </c>
      <c r="CH54" s="20">
        <f>IF(AND(CI54&lt;&gt;"",CI54&lt;&gt;"+++",CI54&gt;=17.5),ROUND(CI54,0),"")</f>
      </c>
      <c r="CI54" s="5">
        <f>IF(CJ54&lt;&gt;"",IF(CJ54="*","+++",SUM(CJ54:CK54)/2*3),"")</f>
      </c>
      <c r="CK54" s="21"/>
    </row>
    <row r="55" spans="1:89" ht="12.75">
      <c r="A55" s="3" t="s">
        <v>64</v>
      </c>
      <c r="B55" s="9">
        <f>IF(AND(D55&lt;&gt;"",E55&lt;&gt;""),MIN(30,ROUND((D55+E55)/2,0)),"")</f>
      </c>
      <c r="C55" s="9">
        <f>IF(B55=30,IF(ROUND((D55+E55)/2,0)&gt;31,"SI",""),"")</f>
      </c>
      <c r="D55" s="29">
        <f>IF(OR(F55&lt;&gt;"",P55&lt;&gt;"",Z55&lt;&gt;"",AN55&lt;&gt;"",AX55&lt;&gt;"",BH55&lt;&gt;"",BR55&lt;&gt;"",CB55&lt;&gt;""),MAX(G55,Q55,AA55,AO55,AY55,BI55,BS55,CC55),"")</f>
      </c>
      <c r="E55" s="29">
        <f>IF(OR(L55&lt;&gt;"",V55&lt;&gt;"",AF55&lt;&gt;"",AJ55&lt;&gt;"",AT55&lt;&gt;"",BD55&lt;&gt;"",BN55&lt;&gt;"",BX55&lt;&gt;"",CH55&lt;&gt;""),MAX(M55,W55,AG55,AK55,AU55,BE55,BO55,BY55,CI55),"")</f>
      </c>
      <c r="F55" s="19">
        <f>IF(AND(G55&lt;&gt;"",G55&lt;&gt;"+++",G55&gt;=17.5),ROUND(G55,0),"")</f>
      </c>
      <c r="G55" s="5">
        <f>IF(H55&lt;&gt;"",IF(H55="*","+++",SUM(H55:K55)/4*3),"")</f>
      </c>
      <c r="L55" s="20">
        <f>IF(AND(M55&lt;&gt;"",M55&lt;&gt;"+++",M55&gt;=17.5),ROUND(M55,0),"")</f>
      </c>
      <c r="M55" s="5">
        <f>IF(N55&lt;&gt;"",IF(N55="*","+++",SUM(N55:O55)/2*3),"")</f>
      </c>
      <c r="O55" s="21"/>
      <c r="P55" s="19">
        <f>IF(AND(Q55&lt;&gt;"",Q55&lt;&gt;"+++",Q55&gt;=17.5),ROUND(Q55,0),"")</f>
      </c>
      <c r="Q55" s="5">
        <f>IF(R55&lt;&gt;"",IF(R55="*","+++",SUM(R55:U55)/4*3),"")</f>
      </c>
      <c r="V55" s="20">
        <f>IF(AND(W55&lt;&gt;"",W55&lt;&gt;"+++",W55&gt;=17.5),ROUND(W55,0),"")</f>
      </c>
      <c r="W55" s="5">
        <f>IF(X55&lt;&gt;"",IF(X55="*","+++",SUM(X55:Y55)/2*3),"")</f>
      </c>
      <c r="Y55" s="21"/>
      <c r="Z55" s="19">
        <f>IF(AND(AA55&lt;&gt;"",AA55&lt;&gt;"+++",AA55&gt;=17.5),ROUND(AA55,0),"")</f>
      </c>
      <c r="AA55" s="5">
        <f>IF(AB55&lt;&gt;"",IF(AB55="*","+++",SUM(AB55:AE55)/4*3),"")</f>
      </c>
      <c r="AF55" s="20">
        <f>IF(AND(AG55&lt;&gt;"",AG55&lt;&gt;"+++",AG55&gt;=17.5),ROUND(AG55,0),"")</f>
      </c>
      <c r="AG55" s="5">
        <f>IF(AH55&lt;&gt;"",IF(AH55="*","+++",SUM(AH55:AI55)/2*3),"")</f>
      </c>
      <c r="AI55" s="21"/>
      <c r="AJ55" s="20">
        <f>IF(AND(AK55&lt;&gt;"",AK55&lt;&gt;"+++",AK55&gt;=17.5),ROUND(AK55,0),"")</f>
      </c>
      <c r="AK55" s="5" t="str">
        <f>IF(AL55&lt;&gt;"",IF(AL55="*","+++",SUM(AL55:AM55)/2*3),"")</f>
        <v>+++</v>
      </c>
      <c r="AL55" s="5" t="s">
        <v>100</v>
      </c>
      <c r="AM55" s="21" t="s">
        <v>100</v>
      </c>
      <c r="AN55" s="19">
        <f>IF(AND(AO55&lt;&gt;"",AO55&lt;&gt;"+++",AO55&gt;=17.5),ROUND(AO55,0),"")</f>
      </c>
      <c r="AO55" s="5">
        <f>IF(AP55&lt;&gt;"",IF(AP55="*","+++",SUM(AP55:AS55)/4*3),"")</f>
        <v>8.25</v>
      </c>
      <c r="AP55" s="5">
        <v>0.5</v>
      </c>
      <c r="AQ55" s="5">
        <v>6.5</v>
      </c>
      <c r="AR55" s="5">
        <v>4</v>
      </c>
      <c r="AS55" s="5">
        <v>0</v>
      </c>
      <c r="AT55" s="20">
        <f>IF(AND(AU55&lt;&gt;"",AU55&lt;&gt;"+++",AU55&gt;=17.5),ROUND(AU55,0),"")</f>
      </c>
      <c r="AU55" s="5" t="str">
        <f>IF(AV55&lt;&gt;"",IF(AV55="*","+++",SUM(AV55:AW55)/2*3),"")</f>
        <v>+++</v>
      </c>
      <c r="AV55" s="5" t="s">
        <v>100</v>
      </c>
      <c r="AW55" s="21" t="s">
        <v>100</v>
      </c>
      <c r="AX55" s="19">
        <f>IF(AND(AY55&lt;&gt;"",AY55&lt;&gt;"+++",AY55&gt;=17.5),ROUND(AY55,0),"")</f>
      </c>
      <c r="AY55" s="5">
        <f>IF(AZ55&lt;&gt;"",IF(AZ55="*","+++",SUM(AZ55:BC55)/4*3),"")</f>
      </c>
      <c r="BD55" s="20">
        <f>IF(AND(BE55&lt;&gt;"",BE55&lt;&gt;"+++",BE55&gt;=17.5),ROUND(BE55,0),"")</f>
      </c>
      <c r="BE55" s="5">
        <f>IF(BF55&lt;&gt;"",IF(BF55="*","+++",SUM(BF55:BG55)/2*3),"")</f>
      </c>
      <c r="BG55" s="21"/>
      <c r="BH55" s="19">
        <f>IF(AND(BI55&lt;&gt;"",BI55&lt;&gt;"+++",BI55&gt;=17.5),ROUND(BI55,0),"")</f>
      </c>
      <c r="BI55" s="5">
        <f>IF(BJ55&lt;&gt;"",IF(BJ55="*","+++",SUM(BJ55:BM55)/4*3),"")</f>
        <v>11.625</v>
      </c>
      <c r="BJ55" s="5">
        <v>3</v>
      </c>
      <c r="BK55" s="5">
        <v>5</v>
      </c>
      <c r="BL55" s="5">
        <v>4</v>
      </c>
      <c r="BM55" s="5">
        <v>3.5</v>
      </c>
      <c r="BN55" s="20">
        <f>IF(AND(BO55&lt;&gt;"",BO55&lt;&gt;"+++",BO55&gt;=17.5),ROUND(BO55,0),"")</f>
      </c>
      <c r="BO55" s="5">
        <f>IF(BP55&lt;&gt;"",IF(BP55="*","+++",SUM(BP55:BQ55)/2*3),"")</f>
      </c>
      <c r="BQ55" s="21"/>
      <c r="BR55" s="19">
        <f>IF(AND(BS55&lt;&gt;"",BS55&lt;&gt;"+++",BS55&gt;=17.5),ROUND(BS55,0),"")</f>
      </c>
      <c r="BS55" s="5">
        <f>IF(BT55&lt;&gt;"",IF(BT55="*","+++",SUM(BT55:BW55)/4*3),"")</f>
      </c>
      <c r="BX55" s="20">
        <f>IF(AND(BY55&lt;&gt;"",BY55&lt;&gt;"+++",BY55&gt;=17.5),ROUND(BY55,0),"")</f>
      </c>
      <c r="BY55" s="5">
        <f>IF(BZ55&lt;&gt;"",IF(BZ55="*","+++",SUM(BZ55:CA55)/2*3),"")</f>
      </c>
      <c r="CA55" s="21"/>
      <c r="CB55" s="19">
        <f>IF(AND(CC55&lt;&gt;"",CC55&lt;&gt;"+++",CC55&gt;=17.5),ROUND(CC55,0),"")</f>
      </c>
      <c r="CC55" s="5">
        <f>IF(CD55&lt;&gt;"",IF(CD55="*","+++",SUM(CD55:CG55)/4*3),"")</f>
      </c>
      <c r="CH55" s="20">
        <f>IF(AND(CI55&lt;&gt;"",CI55&lt;&gt;"+++",CI55&gt;=17.5),ROUND(CI55,0),"")</f>
      </c>
      <c r="CI55" s="5">
        <f>IF(CJ55&lt;&gt;"",IF(CJ55="*","+++",SUM(CJ55:CK55)/2*3),"")</f>
      </c>
      <c r="CK55" s="21"/>
    </row>
    <row r="56" spans="1:89" ht="12.75">
      <c r="A56" s="3">
        <v>629751</v>
      </c>
      <c r="B56" s="9">
        <f>IF(AND(D56&lt;&gt;"",E56&lt;&gt;""),MIN(30,ROUND((D56+E56)/2,0)),"")</f>
        <v>23</v>
      </c>
      <c r="C56" s="9">
        <f>IF(B56=30,IF(ROUND((D56+E56)/2,0)&gt;31,"SI",""),"")</f>
      </c>
      <c r="D56" s="29">
        <f>IF(OR(F56&lt;&gt;"",P56&lt;&gt;"",Z56&lt;&gt;"",AN56&lt;&gt;"",AX56&lt;&gt;"",BH56&lt;&gt;"",BR56&lt;&gt;"",CB56&lt;&gt;""),MAX(G56,Q56,AA56,AO56,AY56,BI56,BS56,CC56),"")</f>
        <v>20.625</v>
      </c>
      <c r="E56" s="29">
        <f>IF(OR(L56&lt;&gt;"",V56&lt;&gt;"",AF56&lt;&gt;"",AJ56&lt;&gt;"",AT56&lt;&gt;"",BD56&lt;&gt;"",BN56&lt;&gt;"",BX56&lt;&gt;"",CH56&lt;&gt;""),MAX(M56,W56,AG56,AK56,AU56,BE56,BO56,BY56,CI56),"")</f>
        <v>24.75</v>
      </c>
      <c r="F56" s="19">
        <f>IF(AND(G56&lt;&gt;"",G56&lt;&gt;"+++",G56&gt;=17.5),ROUND(G56,0),"")</f>
      </c>
      <c r="G56" s="5">
        <f>IF(H56&lt;&gt;"",IF(H56="*","+++",SUM(H56:K56)/4*3),"")</f>
      </c>
      <c r="L56" s="20">
        <f>IF(AND(M56&lt;&gt;"",M56&lt;&gt;"+++",M56&gt;=17.5),ROUND(M56,0),"")</f>
      </c>
      <c r="M56" s="5">
        <f>IF(N56&lt;&gt;"",IF(N56="*","+++",SUM(N56:O56)/2*3),"")</f>
      </c>
      <c r="O56" s="21"/>
      <c r="P56" s="19">
        <f>IF(AND(Q56&lt;&gt;"",Q56&lt;&gt;"+++",Q56&gt;=17.5),ROUND(Q56,0),"")</f>
      </c>
      <c r="Q56" s="5">
        <f>IF(R56&lt;&gt;"",IF(R56="*","+++",SUM(R56:U56)/4*3),"")</f>
      </c>
      <c r="V56" s="20">
        <f>IF(AND(W56&lt;&gt;"",W56&lt;&gt;"+++",W56&gt;=17.5),ROUND(W56,0),"")</f>
      </c>
      <c r="W56" s="5">
        <f>IF(X56&lt;&gt;"",IF(X56="*","+++",SUM(X56:Y56)/2*3),"")</f>
      </c>
      <c r="Y56" s="21"/>
      <c r="Z56" s="19">
        <f>IF(AND(AA56&lt;&gt;"",AA56&lt;&gt;"+++",AA56&gt;=17.5),ROUND(AA56,0),"")</f>
      </c>
      <c r="AA56" s="5">
        <f>IF(AB56&lt;&gt;"",IF(AB56="*","+++",SUM(AB56:AE56)/4*3),"")</f>
      </c>
      <c r="AF56" s="20">
        <f>IF(AND(AG56&lt;&gt;"",AG56&lt;&gt;"+++",AG56&gt;=17.5),ROUND(AG56,0),"")</f>
      </c>
      <c r="AG56" s="5">
        <f>IF(AH56&lt;&gt;"",IF(AH56="*","+++",SUM(AH56:AI56)/2*3),"")</f>
      </c>
      <c r="AI56" s="21"/>
      <c r="AJ56" s="20">
        <f>IF(AND(AK56&lt;&gt;"",AK56&lt;&gt;"+++",AK56&gt;=17.5),ROUND(AK56,0),"")</f>
      </c>
      <c r="AK56" s="5">
        <f>IF(AL56&lt;&gt;"",IF(AL56="*","+++",SUM(AL56:AM56)/2*3),"")</f>
      </c>
      <c r="AM56" s="21"/>
      <c r="AN56" s="19">
        <f>IF(AND(AO56&lt;&gt;"",AO56&lt;&gt;"+++",AO56&gt;=17.5),ROUND(AO56,0),"")</f>
      </c>
      <c r="AO56" s="5">
        <f>IF(AP56&lt;&gt;"",IF(AP56="*","+++",SUM(AP56:AS56)/4*3),"")</f>
      </c>
      <c r="AT56" s="20">
        <f>IF(AND(AU56&lt;&gt;"",AU56&lt;&gt;"+++",AU56&gt;=17.5),ROUND(AU56,0),"")</f>
      </c>
      <c r="AU56" s="5">
        <f>IF(AV56&lt;&gt;"",IF(AV56="*","+++",SUM(AV56:AW56)/2*3),"")</f>
      </c>
      <c r="AW56" s="21"/>
      <c r="AX56" s="19">
        <f>IF(AND(AY56&lt;&gt;"",AY56&lt;&gt;"+++",AY56&gt;=17.5),ROUND(AY56,0),"")</f>
      </c>
      <c r="AY56" s="5">
        <f>IF(AZ56&lt;&gt;"",IF(AZ56="*","+++",SUM(AZ56:BC56)/4*3),"")</f>
      </c>
      <c r="BD56" s="20">
        <f>IF(AND(BE56&lt;&gt;"",BE56&lt;&gt;"+++",BE56&gt;=17.5),ROUND(BE56,0),"")</f>
      </c>
      <c r="BE56" s="5">
        <f>IF(BF56&lt;&gt;"",IF(BF56="*","+++",SUM(BF56:BG56)/2*3),"")</f>
      </c>
      <c r="BG56" s="21"/>
      <c r="BH56" s="19">
        <f>IF(AND(BI56&lt;&gt;"",BI56&lt;&gt;"+++",BI56&gt;=17.5),ROUND(BI56,0),"")</f>
      </c>
      <c r="BI56" s="5">
        <f>IF(BJ56&lt;&gt;"",IF(BJ56="*","+++",SUM(BJ56:BM56)/4*3),"")</f>
      </c>
      <c r="BN56" s="20">
        <f>IF(AND(BO56&lt;&gt;"",BO56&lt;&gt;"+++",BO56&gt;=17.5),ROUND(BO56,0),"")</f>
      </c>
      <c r="BO56" s="5">
        <f>IF(BP56&lt;&gt;"",IF(BP56="*","+++",SUM(BP56:BQ56)/2*3),"")</f>
      </c>
      <c r="BQ56" s="21"/>
      <c r="BR56" s="19">
        <f>IF(AND(BS56&lt;&gt;"",BS56&lt;&gt;"+++",BS56&gt;=17.5),ROUND(BS56,0),"")</f>
      </c>
      <c r="BS56" s="5">
        <f>IF(BT56&lt;&gt;"",IF(BT56="*","+++",SUM(BT56:BW56)/4*3),"")</f>
        <v>13.5</v>
      </c>
      <c r="BT56" s="5">
        <v>3</v>
      </c>
      <c r="BU56" s="5">
        <v>6.5</v>
      </c>
      <c r="BV56" s="5">
        <v>2.5</v>
      </c>
      <c r="BW56" s="5">
        <v>6</v>
      </c>
      <c r="BX56" s="20">
        <f>IF(AND(BY56&lt;&gt;"",BY56&lt;&gt;"+++",BY56&gt;=17.5),ROUND(BY56,0),"")</f>
        <v>20</v>
      </c>
      <c r="BY56" s="5">
        <f>IF(BZ56&lt;&gt;"",IF(BZ56="*","+++",SUM(BZ56:CA56)/2*3),"")</f>
        <v>19.5</v>
      </c>
      <c r="BZ56" s="5">
        <v>6</v>
      </c>
      <c r="CA56" s="21">
        <v>7</v>
      </c>
      <c r="CB56" s="19">
        <f>IF(AND(CC56&lt;&gt;"",CC56&lt;&gt;"+++",CC56&gt;=17.5),ROUND(CC56,0),"")</f>
        <v>21</v>
      </c>
      <c r="CC56" s="5">
        <f>IF(CD56&lt;&gt;"",IF(CD56="*","+++",SUM(CD56:CG56)/4*3),"")</f>
        <v>20.625</v>
      </c>
      <c r="CD56" s="5">
        <v>5.5</v>
      </c>
      <c r="CE56" s="5">
        <v>7</v>
      </c>
      <c r="CF56" s="5">
        <v>3.5</v>
      </c>
      <c r="CG56" s="5">
        <v>11.5</v>
      </c>
      <c r="CH56" s="20">
        <f>IF(AND(CI56&lt;&gt;"",CI56&lt;&gt;"+++",CI56&gt;=17.5),ROUND(CI56,0),"")</f>
        <v>25</v>
      </c>
      <c r="CI56" s="5">
        <f>IF(CJ56&lt;&gt;"",IF(CJ56="*","+++",SUM(CJ56:CK56)/2*3),"")</f>
        <v>24.75</v>
      </c>
      <c r="CJ56" s="5">
        <v>7</v>
      </c>
      <c r="CK56" s="21">
        <v>9.5</v>
      </c>
    </row>
    <row r="57" spans="1:89" ht="12.75">
      <c r="A57" s="3">
        <v>629861</v>
      </c>
      <c r="B57" s="9">
        <f>IF(AND(D57&lt;&gt;"",E57&lt;&gt;""),MIN(30,ROUND((D57+E57)/2,0)),"")</f>
        <v>30</v>
      </c>
      <c r="C57" s="9">
        <f>IF(B57=30,IF(ROUND((D57+E57)/2,0)&gt;31,"SI",""),"")</f>
      </c>
      <c r="D57" s="29">
        <f>IF(OR(F57&lt;&gt;"",P57&lt;&gt;"",Z57&lt;&gt;"",AN57&lt;&gt;"",AX57&lt;&gt;"",BH57&lt;&gt;"",BR57&lt;&gt;"",CB57&lt;&gt;""),MAX(G57,Q57,AA57,AO57,AY57,BI57,BS57,CC57),"")</f>
        <v>27.75</v>
      </c>
      <c r="E57" s="29">
        <f>IF(OR(L57&lt;&gt;"",V57&lt;&gt;"",AF57&lt;&gt;"",AJ57&lt;&gt;"",AT57&lt;&gt;"",BD57&lt;&gt;"",BN57&lt;&gt;"",BX57&lt;&gt;"",CH57&lt;&gt;""),MAX(M57,W57,AG57,AK57,AU57,BE57,BO57,BY57,CI57),"")</f>
        <v>31.5</v>
      </c>
      <c r="F57" s="19">
        <f>IF(AND(G57&lt;&gt;"",G57&lt;&gt;"+++",G57&gt;=17.5),ROUND(G57,0),"")</f>
      </c>
      <c r="G57" s="5">
        <f>IF(H57&lt;&gt;"",IF(H57="*","+++",SUM(H57:K57)/4*3),"")</f>
      </c>
      <c r="L57" s="20">
        <f>IF(AND(M57&lt;&gt;"",M57&lt;&gt;"+++",M57&gt;=17.5),ROUND(M57,0),"")</f>
      </c>
      <c r="M57" s="5">
        <f>IF(N57&lt;&gt;"",IF(N57="*","+++",SUM(N57:O57)/2*3),"")</f>
      </c>
      <c r="O57" s="21"/>
      <c r="P57" s="19">
        <f>IF(AND(Q57&lt;&gt;"",Q57&lt;&gt;"+++",Q57&gt;=17.5),ROUND(Q57,0),"")</f>
      </c>
      <c r="Q57" s="5">
        <f>IF(R57&lt;&gt;"",IF(R57="*","+++",SUM(R57:U57)/4*3),"")</f>
        <v>13.125</v>
      </c>
      <c r="R57" s="5">
        <v>6.5</v>
      </c>
      <c r="S57" s="5">
        <v>1.5</v>
      </c>
      <c r="T57" s="5">
        <v>8.5</v>
      </c>
      <c r="U57" s="5">
        <v>1</v>
      </c>
      <c r="V57" s="20">
        <f>IF(AND(W57&lt;&gt;"",W57&lt;&gt;"+++",W57&gt;=17.5),ROUND(W57,0),"")</f>
      </c>
      <c r="W57" s="5" t="str">
        <f>IF(X57&lt;&gt;"",IF(X57="*","+++",SUM(X57:Y57)/2*3),"")</f>
        <v>+++</v>
      </c>
      <c r="X57" s="5" t="s">
        <v>100</v>
      </c>
      <c r="Y57" s="21" t="s">
        <v>100</v>
      </c>
      <c r="Z57" s="19">
        <f>IF(AND(AA57&lt;&gt;"",AA57&lt;&gt;"+++",AA57&gt;=17.5),ROUND(AA57,0),"")</f>
        <v>28</v>
      </c>
      <c r="AA57" s="5">
        <f>IF(AB57&lt;&gt;"",IF(AB57="*","+++",SUM(AB57:AE57)/4*3),"")</f>
        <v>27.75</v>
      </c>
      <c r="AB57" s="5">
        <v>11</v>
      </c>
      <c r="AC57" s="5">
        <v>10</v>
      </c>
      <c r="AD57" s="5">
        <v>12</v>
      </c>
      <c r="AE57" s="5">
        <v>4</v>
      </c>
      <c r="AF57" s="20">
        <f>IF(AND(AG57&lt;&gt;"",AG57&lt;&gt;"+++",AG57&gt;=17.5),ROUND(AG57,0),"")</f>
      </c>
      <c r="AG57" s="5">
        <f>IF(AH57&lt;&gt;"",IF(AH57="*","+++",SUM(AH57:AI57)/2*3),"")</f>
      </c>
      <c r="AI57" s="21"/>
      <c r="AJ57" s="20">
        <f>IF(AND(AK57&lt;&gt;"",AK57&lt;&gt;"+++",AK57&gt;=17.5),ROUND(AK57,0),"")</f>
      </c>
      <c r="AK57" s="5">
        <f>IF(AL57&lt;&gt;"",IF(AL57="*","+++",SUM(AL57:AM57)/2*3),"")</f>
      </c>
      <c r="AM57" s="21"/>
      <c r="AN57" s="19">
        <f>IF(AND(AO57&lt;&gt;"",AO57&lt;&gt;"+++",AO57&gt;=17.5),ROUND(AO57,0),"")</f>
      </c>
      <c r="AO57" s="5">
        <f>IF(AP57&lt;&gt;"",IF(AP57="*","+++",SUM(AP57:AS57)/4*3),"")</f>
      </c>
      <c r="AT57" s="20">
        <f>IF(AND(AU57&lt;&gt;"",AU57&lt;&gt;"+++",AU57&gt;=17.5),ROUND(AU57,0),"")</f>
      </c>
      <c r="AU57" s="5" t="str">
        <f>IF(AV57&lt;&gt;"",IF(AV57="*","+++",SUM(AV57:AW57)/2*3),"")</f>
        <v>+++</v>
      </c>
      <c r="AV57" s="5" t="s">
        <v>100</v>
      </c>
      <c r="AW57" s="21" t="s">
        <v>100</v>
      </c>
      <c r="AX57" s="19">
        <f>IF(AND(AY57&lt;&gt;"",AY57&lt;&gt;"+++",AY57&gt;=17.5),ROUND(AY57,0),"")</f>
      </c>
      <c r="AY57" s="5">
        <f>IF(AZ57&lt;&gt;"",IF(AZ57="*","+++",SUM(AZ57:BC57)/4*3),"")</f>
      </c>
      <c r="BD57" s="20">
        <f>IF(AND(BE57&lt;&gt;"",BE57&lt;&gt;"+++",BE57&gt;=17.5),ROUND(BE57,0),"")</f>
        <v>32</v>
      </c>
      <c r="BE57" s="5">
        <f>IF(BF57&lt;&gt;"",IF(BF57="*","+++",SUM(BF57:BG57)/2*3),"")</f>
        <v>31.5</v>
      </c>
      <c r="BF57" s="5">
        <v>12</v>
      </c>
      <c r="BG57" s="21">
        <v>9</v>
      </c>
      <c r="BH57" s="19">
        <f>IF(AND(BI57&lt;&gt;"",BI57&lt;&gt;"+++",BI57&gt;=17.5),ROUND(BI57,0),"")</f>
      </c>
      <c r="BI57" s="5">
        <f>IF(BJ57&lt;&gt;"",IF(BJ57="*","+++",SUM(BJ57:BM57)/4*3),"")</f>
      </c>
      <c r="BN57" s="20">
        <f>IF(AND(BO57&lt;&gt;"",BO57&lt;&gt;"+++",BO57&gt;=17.5),ROUND(BO57,0),"")</f>
      </c>
      <c r="BO57" s="5">
        <f>IF(BP57&lt;&gt;"",IF(BP57="*","+++",SUM(BP57:BQ57)/2*3),"")</f>
      </c>
      <c r="BQ57" s="21"/>
      <c r="BR57" s="19">
        <f>IF(AND(BS57&lt;&gt;"",BS57&lt;&gt;"+++",BS57&gt;=17.5),ROUND(BS57,0),"")</f>
      </c>
      <c r="BS57" s="5">
        <f>IF(BT57&lt;&gt;"",IF(BT57="*","+++",SUM(BT57:BW57)/4*3),"")</f>
      </c>
      <c r="BX57" s="20">
        <f>IF(AND(BY57&lt;&gt;"",BY57&lt;&gt;"+++",BY57&gt;=17.5),ROUND(BY57,0),"")</f>
      </c>
      <c r="BY57" s="5">
        <f>IF(BZ57&lt;&gt;"",IF(BZ57="*","+++",SUM(BZ57:CA57)/2*3),"")</f>
      </c>
      <c r="CA57" s="21"/>
      <c r="CB57" s="19">
        <f>IF(AND(CC57&lt;&gt;"",CC57&lt;&gt;"+++",CC57&gt;=17.5),ROUND(CC57,0),"")</f>
      </c>
      <c r="CC57" s="5">
        <f>IF(CD57&lt;&gt;"",IF(CD57="*","+++",SUM(CD57:CG57)/4*3),"")</f>
      </c>
      <c r="CH57" s="20">
        <f>IF(AND(CI57&lt;&gt;"",CI57&lt;&gt;"+++",CI57&gt;=17.5),ROUND(CI57,0),"")</f>
      </c>
      <c r="CI57" s="5">
        <f>IF(CJ57&lt;&gt;"",IF(CJ57="*","+++",SUM(CJ57:CK57)/2*3),"")</f>
      </c>
      <c r="CK57" s="21"/>
    </row>
    <row r="58" spans="1:89" ht="12.75">
      <c r="A58" s="3" t="s">
        <v>50</v>
      </c>
      <c r="B58" s="9">
        <f>IF(AND(D58&lt;&gt;"",E58&lt;&gt;""),MIN(30,ROUND((D58+E58)/2,0)),"")</f>
      </c>
      <c r="C58" s="9">
        <f>IF(B58=30,IF(ROUND((D58+E58)/2,0)&gt;31,"SI",""),"")</f>
      </c>
      <c r="D58" s="29">
        <f>IF(OR(F58&lt;&gt;"",P58&lt;&gt;"",Z58&lt;&gt;"",AN58&lt;&gt;"",AX58&lt;&gt;"",BH58&lt;&gt;"",BR58&lt;&gt;"",CB58&lt;&gt;""),MAX(G58,Q58,AA58,AO58,AY58,BI58,BS58,CC58),"")</f>
      </c>
      <c r="E58" s="29">
        <f>IF(OR(L58&lt;&gt;"",V58&lt;&gt;"",AF58&lt;&gt;"",AJ58&lt;&gt;"",AT58&lt;&gt;"",BD58&lt;&gt;"",BN58&lt;&gt;"",BX58&lt;&gt;"",CH58&lt;&gt;""),MAX(M58,W58,AG58,AK58,AU58,BE58,BO58,BY58,CI58),"")</f>
      </c>
      <c r="F58" s="19">
        <f>IF(AND(G58&lt;&gt;"",G58&lt;&gt;"+++",G58&gt;=17.5),ROUND(G58,0),"")</f>
      </c>
      <c r="G58" s="5">
        <f>IF(H58&lt;&gt;"",IF(H58="*","+++",SUM(H58:K58)/4*3),"")</f>
      </c>
      <c r="L58" s="20">
        <f>IF(AND(M58&lt;&gt;"",M58&lt;&gt;"+++",M58&gt;=17.5),ROUND(M58,0),"")</f>
      </c>
      <c r="M58" s="5">
        <f>IF(N58&lt;&gt;"",IF(N58="*","+++",SUM(N58:O58)/2*3),"")</f>
      </c>
      <c r="O58" s="21"/>
      <c r="P58" s="19">
        <f>IF(AND(Q58&lt;&gt;"",Q58&lt;&gt;"+++",Q58&gt;=17.5),ROUND(Q58,0),"")</f>
      </c>
      <c r="Q58" s="5">
        <f>IF(R58&lt;&gt;"",IF(R58="*","+++",SUM(R58:U58)/4*3),"")</f>
      </c>
      <c r="V58" s="20">
        <f>IF(AND(W58&lt;&gt;"",W58&lt;&gt;"+++",W58&gt;=17.5),ROUND(W58,0),"")</f>
      </c>
      <c r="W58" s="5">
        <f>IF(X58&lt;&gt;"",IF(X58="*","+++",SUM(X58:Y58)/2*3),"")</f>
      </c>
      <c r="Y58" s="21"/>
      <c r="Z58" s="19">
        <f>IF(AND(AA58&lt;&gt;"",AA58&lt;&gt;"+++",AA58&gt;=17.5),ROUND(AA58,0),"")</f>
      </c>
      <c r="AA58" s="5">
        <f>IF(AB58&lt;&gt;"",IF(AB58="*","+++",SUM(AB58:AE58)/4*3),"")</f>
      </c>
      <c r="AF58" s="20">
        <f>IF(AND(AG58&lt;&gt;"",AG58&lt;&gt;"+++",AG58&gt;=17.5),ROUND(AG58,0),"")</f>
      </c>
      <c r="AG58" s="5">
        <f>IF(AH58&lt;&gt;"",IF(AH58="*","+++",SUM(AH58:AI58)/2*3),"")</f>
      </c>
      <c r="AI58" s="21"/>
      <c r="AJ58" s="20">
        <f>IF(AND(AK58&lt;&gt;"",AK58&lt;&gt;"+++",AK58&gt;=17.5),ROUND(AK58,0),"")</f>
      </c>
      <c r="AK58" s="5">
        <f>IF(AL58&lt;&gt;"",IF(AL58="*","+++",SUM(AL58:AM58)/2*3),"")</f>
      </c>
      <c r="AM58" s="21"/>
      <c r="AN58" s="19">
        <f>IF(AND(AO58&lt;&gt;"",AO58&lt;&gt;"+++",AO58&gt;=17.5),ROUND(AO58,0),"")</f>
      </c>
      <c r="AO58" s="5">
        <f>IF(AP58&lt;&gt;"",IF(AP58="*","+++",SUM(AP58:AS58)/4*3),"")</f>
      </c>
      <c r="AT58" s="20">
        <f>IF(AND(AU58&lt;&gt;"",AU58&lt;&gt;"+++",AU58&gt;=17.5),ROUND(AU58,0),"")</f>
      </c>
      <c r="AU58" s="5">
        <f>IF(AV58&lt;&gt;"",IF(AV58="*","+++",SUM(AV58:AW58)/2*3),"")</f>
      </c>
      <c r="AW58" s="21"/>
      <c r="AX58" s="19">
        <f>IF(AND(AY58&lt;&gt;"",AY58&lt;&gt;"+++",AY58&gt;=17.5),ROUND(AY58,0),"")</f>
      </c>
      <c r="AY58" s="5">
        <f>IF(AZ58&lt;&gt;"",IF(AZ58="*","+++",SUM(AZ58:BC58)/4*3),"")</f>
      </c>
      <c r="BD58" s="20">
        <f>IF(AND(BE58&lt;&gt;"",BE58&lt;&gt;"+++",BE58&gt;=17.5),ROUND(BE58,0),"")</f>
      </c>
      <c r="BE58" s="5">
        <f>IF(BF58&lt;&gt;"",IF(BF58="*","+++",SUM(BF58:BG58)/2*3),"")</f>
      </c>
      <c r="BG58" s="21"/>
      <c r="BH58" s="19">
        <f>IF(AND(BI58&lt;&gt;"",BI58&lt;&gt;"+++",BI58&gt;=17.5),ROUND(BI58,0),"")</f>
      </c>
      <c r="BI58" s="5">
        <f>IF(BJ58&lt;&gt;"",IF(BJ58="*","+++",SUM(BJ58:BM58)/4*3),"")</f>
      </c>
      <c r="BN58" s="20">
        <f>IF(AND(BO58&lt;&gt;"",BO58&lt;&gt;"+++",BO58&gt;=17.5),ROUND(BO58,0),"")</f>
      </c>
      <c r="BO58" s="5">
        <f>IF(BP58&lt;&gt;"",IF(BP58="*","+++",SUM(BP58:BQ58)/2*3),"")</f>
      </c>
      <c r="BQ58" s="21"/>
      <c r="BR58" s="19">
        <f>IF(AND(BS58&lt;&gt;"",BS58&lt;&gt;"+++",BS58&gt;=17.5),ROUND(BS58,0),"")</f>
      </c>
      <c r="BS58" s="5">
        <f>IF(BT58&lt;&gt;"",IF(BT58="*","+++",SUM(BT58:BW58)/4*3),"")</f>
      </c>
      <c r="BX58" s="20">
        <f>IF(AND(BY58&lt;&gt;"",BY58&lt;&gt;"+++",BY58&gt;=17.5),ROUND(BY58,0),"")</f>
      </c>
      <c r="BY58" s="5">
        <f>IF(BZ58&lt;&gt;"",IF(BZ58="*","+++",SUM(BZ58:CA58)/2*3),"")</f>
      </c>
      <c r="CA58" s="21"/>
      <c r="CB58" s="19">
        <f>IF(AND(CC58&lt;&gt;"",CC58&lt;&gt;"+++",CC58&gt;=17.5),ROUND(CC58,0),"")</f>
      </c>
      <c r="CC58" s="5">
        <f>IF(CD58&lt;&gt;"",IF(CD58="*","+++",SUM(CD58:CG58)/4*3),"")</f>
      </c>
      <c r="CH58" s="20">
        <f>IF(AND(CI58&lt;&gt;"",CI58&lt;&gt;"+++",CI58&gt;=17.5),ROUND(CI58,0),"")</f>
      </c>
      <c r="CI58" s="5">
        <f>IF(CJ58&lt;&gt;"",IF(CJ58="*","+++",SUM(CJ58:CK58)/2*3),"")</f>
      </c>
      <c r="CK58" s="21"/>
    </row>
    <row r="59" spans="1:89" ht="12.75">
      <c r="A59" s="3" t="s">
        <v>19</v>
      </c>
      <c r="B59" s="9">
        <f>IF(AND(D59&lt;&gt;"",E59&lt;&gt;""),MIN(30,ROUND((D59+E59)/2,0)),"")</f>
        <v>25</v>
      </c>
      <c r="C59" s="9">
        <f>IF(B59=30,IF(ROUND((D59+E59)/2,0)&gt;31,"SI",""),"")</f>
      </c>
      <c r="D59" s="29">
        <f>IF(OR(F59&lt;&gt;"",P59&lt;&gt;"",Z59&lt;&gt;"",AN59&lt;&gt;"",AX59&lt;&gt;"",BH59&lt;&gt;"",BR59&lt;&gt;"",CB59&lt;&gt;""),MAX(G59,Q59,AA59,AO59,AY59,BI59,BS59,CC59),"")</f>
        <v>22.875</v>
      </c>
      <c r="E59" s="29">
        <f>IF(OR(L59&lt;&gt;"",V59&lt;&gt;"",AF59&lt;&gt;"",AJ59&lt;&gt;"",AT59&lt;&gt;"",BD59&lt;&gt;"",BN59&lt;&gt;"",BX59&lt;&gt;"",CH59&lt;&gt;""),MAX(M59,W59,AG59,AK59,AU59,BE59,BO59,BY59,CI59),"")</f>
        <v>27.75</v>
      </c>
      <c r="F59" s="19">
        <f>IF(AND(G59&lt;&gt;"",G59&lt;&gt;"+++",G59&gt;=17.5),ROUND(G59,0),"")</f>
        <v>23</v>
      </c>
      <c r="G59" s="5">
        <f>IF(H59&lt;&gt;"",IF(H59="*","+++",SUM(H59:K59)/4*3),"")</f>
        <v>22.875</v>
      </c>
      <c r="H59" s="5">
        <v>2</v>
      </c>
      <c r="I59" s="5">
        <v>6</v>
      </c>
      <c r="J59" s="5">
        <v>11</v>
      </c>
      <c r="K59" s="5">
        <v>11.5</v>
      </c>
      <c r="L59" s="20">
        <f>IF(AND(M59&lt;&gt;"",M59&lt;&gt;"+++",M59&gt;=17.5),ROUND(M59,0),"")</f>
        <v>28</v>
      </c>
      <c r="M59" s="5">
        <f>IF(N59&lt;&gt;"",IF(N59="*","+++",SUM(N59:O59)/2*3),"")</f>
        <v>27.75</v>
      </c>
      <c r="N59" s="5">
        <v>12</v>
      </c>
      <c r="O59" s="21">
        <v>6.5</v>
      </c>
      <c r="P59" s="19">
        <f>IF(AND(Q59&lt;&gt;"",Q59&lt;&gt;"+++",Q59&gt;=17.5),ROUND(Q59,0),"")</f>
      </c>
      <c r="Q59" s="5">
        <f>IF(R59&lt;&gt;"",IF(R59="*","+++",SUM(R59:U59)/4*3),"")</f>
      </c>
      <c r="V59" s="20">
        <f>IF(AND(W59&lt;&gt;"",W59&lt;&gt;"+++",W59&gt;=17.5),ROUND(W59,0),"")</f>
      </c>
      <c r="W59" s="5">
        <f>IF(X59&lt;&gt;"",IF(X59="*","+++",SUM(X59:Y59)/2*3),"")</f>
      </c>
      <c r="Y59" s="21"/>
      <c r="Z59" s="19">
        <f>IF(AND(AA59&lt;&gt;"",AA59&lt;&gt;"+++",AA59&gt;=17.5),ROUND(AA59,0),"")</f>
      </c>
      <c r="AA59" s="5">
        <f>IF(AB59&lt;&gt;"",IF(AB59="*","+++",SUM(AB59:AE59)/4*3),"")</f>
      </c>
      <c r="AF59" s="20">
        <f>IF(AND(AG59&lt;&gt;"",AG59&lt;&gt;"+++",AG59&gt;=17.5),ROUND(AG59,0),"")</f>
      </c>
      <c r="AG59" s="5">
        <f>IF(AH59&lt;&gt;"",IF(AH59="*","+++",SUM(AH59:AI59)/2*3),"")</f>
      </c>
      <c r="AI59" s="21"/>
      <c r="AJ59" s="20">
        <f>IF(AND(AK59&lt;&gt;"",AK59&lt;&gt;"+++",AK59&gt;=17.5),ROUND(AK59,0),"")</f>
      </c>
      <c r="AK59" s="5">
        <f>IF(AL59&lt;&gt;"",IF(AL59="*","+++",SUM(AL59:AM59)/2*3),"")</f>
      </c>
      <c r="AM59" s="21"/>
      <c r="AN59" s="19">
        <f>IF(AND(AO59&lt;&gt;"",AO59&lt;&gt;"+++",AO59&gt;=17.5),ROUND(AO59,0),"")</f>
      </c>
      <c r="AO59" s="5">
        <f>IF(AP59&lt;&gt;"",IF(AP59="*","+++",SUM(AP59:AS59)/4*3),"")</f>
      </c>
      <c r="AT59" s="20">
        <f>IF(AND(AU59&lt;&gt;"",AU59&lt;&gt;"+++",AU59&gt;=17.5),ROUND(AU59,0),"")</f>
      </c>
      <c r="AU59" s="5">
        <f>IF(AV59&lt;&gt;"",IF(AV59="*","+++",SUM(AV59:AW59)/2*3),"")</f>
      </c>
      <c r="AW59" s="21"/>
      <c r="AX59" s="19">
        <f>IF(AND(AY59&lt;&gt;"",AY59&lt;&gt;"+++",AY59&gt;=17.5),ROUND(AY59,0),"")</f>
      </c>
      <c r="AY59" s="5">
        <f>IF(AZ59&lt;&gt;"",IF(AZ59="*","+++",SUM(AZ59:BC59)/4*3),"")</f>
      </c>
      <c r="BD59" s="20">
        <f>IF(AND(BE59&lt;&gt;"",BE59&lt;&gt;"+++",BE59&gt;=17.5),ROUND(BE59,0),"")</f>
      </c>
      <c r="BE59" s="5">
        <f>IF(BF59&lt;&gt;"",IF(BF59="*","+++",SUM(BF59:BG59)/2*3),"")</f>
      </c>
      <c r="BG59" s="21"/>
      <c r="BH59" s="19">
        <f>IF(AND(BI59&lt;&gt;"",BI59&lt;&gt;"+++",BI59&gt;=17.5),ROUND(BI59,0),"")</f>
      </c>
      <c r="BI59" s="5">
        <f>IF(BJ59&lt;&gt;"",IF(BJ59="*","+++",SUM(BJ59:BM59)/4*3),"")</f>
      </c>
      <c r="BN59" s="20">
        <f>IF(AND(BO59&lt;&gt;"",BO59&lt;&gt;"+++",BO59&gt;=17.5),ROUND(BO59,0),"")</f>
      </c>
      <c r="BO59" s="5">
        <f>IF(BP59&lt;&gt;"",IF(BP59="*","+++",SUM(BP59:BQ59)/2*3),"")</f>
      </c>
      <c r="BQ59" s="21"/>
      <c r="BR59" s="19">
        <f>IF(AND(BS59&lt;&gt;"",BS59&lt;&gt;"+++",BS59&gt;=17.5),ROUND(BS59,0),"")</f>
      </c>
      <c r="BS59" s="5">
        <f>IF(BT59&lt;&gt;"",IF(BT59="*","+++",SUM(BT59:BW59)/4*3),"")</f>
      </c>
      <c r="BX59" s="20">
        <f>IF(AND(BY59&lt;&gt;"",BY59&lt;&gt;"+++",BY59&gt;=17.5),ROUND(BY59,0),"")</f>
      </c>
      <c r="BY59" s="5">
        <f>IF(BZ59&lt;&gt;"",IF(BZ59="*","+++",SUM(BZ59:CA59)/2*3),"")</f>
      </c>
      <c r="CA59" s="21"/>
      <c r="CB59" s="19">
        <f>IF(AND(CC59&lt;&gt;"",CC59&lt;&gt;"+++",CC59&gt;=17.5),ROUND(CC59,0),"")</f>
      </c>
      <c r="CC59" s="5">
        <f>IF(CD59&lt;&gt;"",IF(CD59="*","+++",SUM(CD59:CG59)/4*3),"")</f>
      </c>
      <c r="CH59" s="20">
        <f>IF(AND(CI59&lt;&gt;"",CI59&lt;&gt;"+++",CI59&gt;=17.5),ROUND(CI59,0),"")</f>
      </c>
      <c r="CI59" s="5">
        <f>IF(CJ59&lt;&gt;"",IF(CJ59="*","+++",SUM(CJ59:CK59)/2*3),"")</f>
      </c>
      <c r="CK59" s="21"/>
    </row>
    <row r="60" spans="1:89" ht="12.75">
      <c r="A60" s="3" t="s">
        <v>13</v>
      </c>
      <c r="B60" s="9">
        <f>IF(AND(D60&lt;&gt;"",E60&lt;&gt;""),MIN(30,ROUND((D60+E60)/2,0)),"")</f>
        <v>30</v>
      </c>
      <c r="C60" s="9">
        <f>IF(B60=30,IF(ROUND((D60+E60)/2,0)&gt;31,"SI",""),"")</f>
      </c>
      <c r="D60" s="29">
        <f>IF(OR(F60&lt;&gt;"",P60&lt;&gt;"",Z60&lt;&gt;"",AN60&lt;&gt;"",AX60&lt;&gt;"",BH60&lt;&gt;"",BR60&lt;&gt;"",CB60&lt;&gt;""),MAX(G60,Q60,AA60,AO60,AY60,BI60,BS60,CC60),"")</f>
        <v>30.75</v>
      </c>
      <c r="E60" s="29">
        <f>IF(OR(L60&lt;&gt;"",V60&lt;&gt;"",AF60&lt;&gt;"",AJ60&lt;&gt;"",AT60&lt;&gt;"",BD60&lt;&gt;"",BN60&lt;&gt;"",BX60&lt;&gt;"",CH60&lt;&gt;""),MAX(M60,W60,AG60,AK60,AU60,BE60,BO60,BY60,CI60),"")</f>
        <v>28.5</v>
      </c>
      <c r="F60" s="19">
        <f>IF(AND(G60&lt;&gt;"",G60&lt;&gt;"+++",G60&gt;=17.5),ROUND(G60,0),"")</f>
      </c>
      <c r="G60" s="5">
        <f>IF(H60&lt;&gt;"",IF(H60="*","+++",SUM(H60:K60)/4*3),"")</f>
      </c>
      <c r="L60" s="20">
        <f>IF(AND(M60&lt;&gt;"",M60&lt;&gt;"+++",M60&gt;=17.5),ROUND(M60,0),"")</f>
      </c>
      <c r="M60" s="5">
        <f>IF(N60&lt;&gt;"",IF(N60="*","+++",SUM(N60:O60)/2*3),"")</f>
      </c>
      <c r="O60" s="21"/>
      <c r="P60" s="19">
        <f>IF(AND(Q60&lt;&gt;"",Q60&lt;&gt;"+++",Q60&gt;=17.5),ROUND(Q60,0),"")</f>
      </c>
      <c r="Q60" s="5">
        <f>IF(R60&lt;&gt;"",IF(R60="*","+++",SUM(R60:U60)/4*3),"")</f>
      </c>
      <c r="V60" s="20">
        <f>IF(AND(W60&lt;&gt;"",W60&lt;&gt;"+++",W60&gt;=17.5),ROUND(W60,0),"")</f>
      </c>
      <c r="W60" s="5">
        <f>IF(X60&lt;&gt;"",IF(X60="*","+++",SUM(X60:Y60)/2*3),"")</f>
      </c>
      <c r="Y60" s="21"/>
      <c r="Z60" s="19">
        <f>IF(AND(AA60&lt;&gt;"",AA60&lt;&gt;"+++",AA60&gt;=17.5),ROUND(AA60,0),"")</f>
        <v>18</v>
      </c>
      <c r="AA60" s="5">
        <f>IF(AB60&lt;&gt;"",IF(AB60="*","+++",SUM(AB60:AE60)/4*3),"")</f>
        <v>17.625</v>
      </c>
      <c r="AB60" s="5">
        <v>3</v>
      </c>
      <c r="AC60" s="5">
        <v>3.5</v>
      </c>
      <c r="AD60" s="5">
        <v>10.5</v>
      </c>
      <c r="AE60" s="5">
        <v>6.5</v>
      </c>
      <c r="AF60" s="20">
        <f>IF(AND(AG60&lt;&gt;"",AG60&lt;&gt;"+++",AG60&gt;=17.5),ROUND(AG60,0),"")</f>
      </c>
      <c r="AG60" s="5">
        <f>IF(AH60&lt;&gt;"",IF(AH60="*","+++",SUM(AH60:AI60)/2*3),"")</f>
      </c>
      <c r="AI60" s="21"/>
      <c r="AJ60" s="20">
        <f>IF(AND(AK60&lt;&gt;"",AK60&lt;&gt;"+++",AK60&gt;=17.5),ROUND(AK60,0),"")</f>
      </c>
      <c r="AK60" s="5">
        <f>IF(AL60&lt;&gt;"",IF(AL60="*","+++",SUM(AL60:AM60)/2*3),"")</f>
      </c>
      <c r="AM60" s="21"/>
      <c r="AN60" s="19">
        <f>IF(AND(AO60&lt;&gt;"",AO60&lt;&gt;"+++",AO60&gt;=17.5),ROUND(AO60,0),"")</f>
      </c>
      <c r="AO60" s="5">
        <f>IF(AP60&lt;&gt;"",IF(AP60="*","+++",SUM(AP60:AS60)/4*3),"")</f>
      </c>
      <c r="AT60" s="20">
        <f>IF(AND(AU60&lt;&gt;"",AU60&lt;&gt;"+++",AU60&gt;=17.5),ROUND(AU60,0),"")</f>
        <v>29</v>
      </c>
      <c r="AU60" s="5">
        <f>IF(AV60&lt;&gt;"",IF(AV60="*","+++",SUM(AV60:AW60)/2*3),"")</f>
        <v>28.5</v>
      </c>
      <c r="AV60" s="5">
        <v>10</v>
      </c>
      <c r="AW60" s="21">
        <v>9</v>
      </c>
      <c r="AX60" s="19">
        <f>IF(AND(AY60&lt;&gt;"",AY60&lt;&gt;"+++",AY60&gt;=17.5),ROUND(AY60,0),"")</f>
      </c>
      <c r="AY60" s="5">
        <f>IF(AZ60&lt;&gt;"",IF(AZ60="*","+++",SUM(AZ60:BC60)/4*3),"")</f>
      </c>
      <c r="BD60" s="20">
        <f>IF(AND(BE60&lt;&gt;"",BE60&lt;&gt;"+++",BE60&gt;=17.5),ROUND(BE60,0),"")</f>
      </c>
      <c r="BE60" s="5">
        <f>IF(BF60&lt;&gt;"",IF(BF60="*","+++",SUM(BF60:BG60)/2*3),"")</f>
      </c>
      <c r="BG60" s="21"/>
      <c r="BH60" s="19">
        <f>IF(AND(BI60&lt;&gt;"",BI60&lt;&gt;"+++",BI60&gt;=17.5),ROUND(BI60,0),"")</f>
        <v>31</v>
      </c>
      <c r="BI60" s="5">
        <f>IF(BJ60&lt;&gt;"",IF(BJ60="*","+++",SUM(BJ60:BM60)/4*3),"")</f>
        <v>30.75</v>
      </c>
      <c r="BJ60" s="5">
        <v>9.5</v>
      </c>
      <c r="BK60" s="5">
        <v>10.5</v>
      </c>
      <c r="BL60" s="5">
        <v>11</v>
      </c>
      <c r="BM60" s="5">
        <v>10</v>
      </c>
      <c r="BN60" s="20">
        <f>IF(AND(BO60&lt;&gt;"",BO60&lt;&gt;"+++",BO60&gt;=17.5),ROUND(BO60,0),"")</f>
      </c>
      <c r="BO60" s="5">
        <f>IF(BP60&lt;&gt;"",IF(BP60="*","+++",SUM(BP60:BQ60)/2*3),"")</f>
      </c>
      <c r="BQ60" s="21"/>
      <c r="BR60" s="19">
        <f>IF(AND(BS60&lt;&gt;"",BS60&lt;&gt;"+++",BS60&gt;=17.5),ROUND(BS60,0),"")</f>
      </c>
      <c r="BS60" s="5">
        <f>IF(BT60&lt;&gt;"",IF(BT60="*","+++",SUM(BT60:BW60)/4*3),"")</f>
      </c>
      <c r="BX60" s="20">
        <f>IF(AND(BY60&lt;&gt;"",BY60&lt;&gt;"+++",BY60&gt;=17.5),ROUND(BY60,0),"")</f>
      </c>
      <c r="BY60" s="5">
        <f>IF(BZ60&lt;&gt;"",IF(BZ60="*","+++",SUM(BZ60:CA60)/2*3),"")</f>
      </c>
      <c r="CA60" s="21"/>
      <c r="CB60" s="19">
        <f>IF(AND(CC60&lt;&gt;"",CC60&lt;&gt;"+++",CC60&gt;=17.5),ROUND(CC60,0),"")</f>
      </c>
      <c r="CC60" s="5">
        <f>IF(CD60&lt;&gt;"",IF(CD60="*","+++",SUM(CD60:CG60)/4*3),"")</f>
      </c>
      <c r="CH60" s="20">
        <f>IF(AND(CI60&lt;&gt;"",CI60&lt;&gt;"+++",CI60&gt;=17.5),ROUND(CI60,0),"")</f>
      </c>
      <c r="CI60" s="5">
        <f>IF(CJ60&lt;&gt;"",IF(CJ60="*","+++",SUM(CJ60:CK60)/2*3),"")</f>
      </c>
      <c r="CK60" s="21"/>
    </row>
    <row r="61" spans="1:89" ht="12.75">
      <c r="A61" s="3" t="s">
        <v>16</v>
      </c>
      <c r="B61" s="9">
        <f>IF(AND(D61&lt;&gt;"",E61&lt;&gt;""),MIN(30,ROUND((D61+E61)/2,0)),"")</f>
      </c>
      <c r="C61" s="9">
        <f>IF(B61=30,IF(ROUND((D61+E61)/2,0)&gt;31,"SI",""),"")</f>
      </c>
      <c r="D61" s="29">
        <f>IF(OR(F61&lt;&gt;"",P61&lt;&gt;"",Z61&lt;&gt;"",AN61&lt;&gt;"",AX61&lt;&gt;"",BH61&lt;&gt;"",BR61&lt;&gt;"",CB61&lt;&gt;""),MAX(G61,Q61,AA61,AO61,AY61,BI61,BS61,CC61),"")</f>
      </c>
      <c r="E61" s="29">
        <f>IF(OR(L61&lt;&gt;"",V61&lt;&gt;"",AF61&lt;&gt;"",AJ61&lt;&gt;"",AT61&lt;&gt;"",BD61&lt;&gt;"",BN61&lt;&gt;"",BX61&lt;&gt;"",CH61&lt;&gt;""),MAX(M61,W61,AG61,AK61,AU61,BE61,BO61,BY61,CI61),"")</f>
      </c>
      <c r="F61" s="19">
        <f>IF(AND(G61&lt;&gt;"",G61&lt;&gt;"+++",G61&gt;=17.5),ROUND(G61,0),"")</f>
      </c>
      <c r="G61" s="5">
        <f>IF(H61&lt;&gt;"",IF(H61="*","+++",SUM(H61:K61)/4*3),"")</f>
      </c>
      <c r="L61" s="20">
        <f>IF(AND(M61&lt;&gt;"",M61&lt;&gt;"+++",M61&gt;=17.5),ROUND(M61,0),"")</f>
      </c>
      <c r="M61" s="5">
        <f>IF(N61&lt;&gt;"",IF(N61="*","+++",SUM(N61:O61)/2*3),"")</f>
      </c>
      <c r="O61" s="21"/>
      <c r="P61" s="19">
        <f>IF(AND(Q61&lt;&gt;"",Q61&lt;&gt;"+++",Q61&gt;=17.5),ROUND(Q61,0),"")</f>
      </c>
      <c r="Q61" s="5">
        <f>IF(R61&lt;&gt;"",IF(R61="*","+++",SUM(R61:U61)/4*3),"")</f>
      </c>
      <c r="V61" s="20">
        <f>IF(AND(W61&lt;&gt;"",W61&lt;&gt;"+++",W61&gt;=17.5),ROUND(W61,0),"")</f>
      </c>
      <c r="W61" s="5">
        <f>IF(X61&lt;&gt;"",IF(X61="*","+++",SUM(X61:Y61)/2*3),"")</f>
      </c>
      <c r="Y61" s="21"/>
      <c r="Z61" s="19">
        <f>IF(AND(AA61&lt;&gt;"",AA61&lt;&gt;"+++",AA61&gt;=17.5),ROUND(AA61,0),"")</f>
      </c>
      <c r="AA61" s="5">
        <f>IF(AB61&lt;&gt;"",IF(AB61="*","+++",SUM(AB61:AE61)/4*3),"")</f>
        <v>16.875</v>
      </c>
      <c r="AB61" s="5">
        <v>3</v>
      </c>
      <c r="AC61" s="5">
        <v>2.5</v>
      </c>
      <c r="AD61" s="5">
        <v>12</v>
      </c>
      <c r="AE61" s="5">
        <v>5</v>
      </c>
      <c r="AF61" s="20">
        <f>IF(AND(AG61&lt;&gt;"",AG61&lt;&gt;"+++",AG61&gt;=17.5),ROUND(AG61,0),"")</f>
      </c>
      <c r="AG61" s="5">
        <f>IF(AH61&lt;&gt;"",IF(AH61="*","+++",SUM(AH61:AI61)/2*3),"")</f>
      </c>
      <c r="AI61" s="21"/>
      <c r="AJ61" s="20">
        <f>IF(AND(AK61&lt;&gt;"",AK61&lt;&gt;"+++",AK61&gt;=17.5),ROUND(AK61,0),"")</f>
      </c>
      <c r="AK61" s="5">
        <f>IF(AL61&lt;&gt;"",IF(AL61="*","+++",SUM(AL61:AM61)/2*3),"")</f>
      </c>
      <c r="AM61" s="21"/>
      <c r="AN61" s="19">
        <f>IF(AND(AO61&lt;&gt;"",AO61&lt;&gt;"+++",AO61&gt;=17.5),ROUND(AO61,0),"")</f>
      </c>
      <c r="AO61" s="5" t="str">
        <f>IF(AP61&lt;&gt;"",IF(AP61="*","+++",SUM(AP61:AS61)/4*3),"")</f>
        <v>+++</v>
      </c>
      <c r="AP61" s="5" t="s">
        <v>100</v>
      </c>
      <c r="AQ61" s="5" t="s">
        <v>100</v>
      </c>
      <c r="AR61" s="5" t="s">
        <v>100</v>
      </c>
      <c r="AS61" s="5" t="s">
        <v>100</v>
      </c>
      <c r="AT61" s="20">
        <f>IF(AND(AU61&lt;&gt;"",AU61&lt;&gt;"+++",AU61&gt;=17.5),ROUND(AU61,0),"")</f>
      </c>
      <c r="AU61" s="5">
        <f>IF(AV61&lt;&gt;"",IF(AV61="*","+++",SUM(AV61:AW61)/2*3),"")</f>
      </c>
      <c r="AW61" s="21"/>
      <c r="AX61" s="19">
        <f>IF(AND(AY61&lt;&gt;"",AY61&lt;&gt;"+++",AY61&gt;=17.5),ROUND(AY61,0),"")</f>
      </c>
      <c r="AY61" s="5">
        <f>IF(AZ61&lt;&gt;"",IF(AZ61="*","+++",SUM(AZ61:BC61)/4*3),"")</f>
      </c>
      <c r="BD61" s="20">
        <f>IF(AND(BE61&lt;&gt;"",BE61&lt;&gt;"+++",BE61&gt;=17.5),ROUND(BE61,0),"")</f>
      </c>
      <c r="BE61" s="5">
        <f>IF(BF61&lt;&gt;"",IF(BF61="*","+++",SUM(BF61:BG61)/2*3),"")</f>
      </c>
      <c r="BG61" s="21"/>
      <c r="BH61" s="19">
        <f>IF(AND(BI61&lt;&gt;"",BI61&lt;&gt;"+++",BI61&gt;=17.5),ROUND(BI61,0),"")</f>
      </c>
      <c r="BI61" s="5">
        <f>IF(BJ61&lt;&gt;"",IF(BJ61="*","+++",SUM(BJ61:BM61)/4*3),"")</f>
      </c>
      <c r="BN61" s="20">
        <f>IF(AND(BO61&lt;&gt;"",BO61&lt;&gt;"+++",BO61&gt;=17.5),ROUND(BO61,0),"")</f>
      </c>
      <c r="BO61" s="5">
        <f>IF(BP61&lt;&gt;"",IF(BP61="*","+++",SUM(BP61:BQ61)/2*3),"")</f>
      </c>
      <c r="BQ61" s="21"/>
      <c r="BR61" s="19">
        <f>IF(AND(BS61&lt;&gt;"",BS61&lt;&gt;"+++",BS61&gt;=17.5),ROUND(BS61,0),"")</f>
      </c>
      <c r="BS61" s="5">
        <f>IF(BT61&lt;&gt;"",IF(BT61="*","+++",SUM(BT61:BW61)/4*3),"")</f>
      </c>
      <c r="BX61" s="20">
        <f>IF(AND(BY61&lt;&gt;"",BY61&lt;&gt;"+++",BY61&gt;=17.5),ROUND(BY61,0),"")</f>
      </c>
      <c r="BY61" s="5">
        <f>IF(BZ61&lt;&gt;"",IF(BZ61="*","+++",SUM(BZ61:CA61)/2*3),"")</f>
      </c>
      <c r="CA61" s="21"/>
      <c r="CB61" s="19">
        <f>IF(AND(CC61&lt;&gt;"",CC61&lt;&gt;"+++",CC61&gt;=17.5),ROUND(CC61,0),"")</f>
      </c>
      <c r="CC61" s="5">
        <f>IF(CD61&lt;&gt;"",IF(CD61="*","+++",SUM(CD61:CG61)/4*3),"")</f>
      </c>
      <c r="CH61" s="20">
        <f>IF(AND(CI61&lt;&gt;"",CI61&lt;&gt;"+++",CI61&gt;=17.5),ROUND(CI61,0),"")</f>
      </c>
      <c r="CI61" s="5">
        <f>IF(CJ61&lt;&gt;"",IF(CJ61="*","+++",SUM(CJ61:CK61)/2*3),"")</f>
      </c>
      <c r="CK61" s="21"/>
    </row>
    <row r="62" spans="1:89" ht="12.75">
      <c r="A62" s="3" t="s">
        <v>26</v>
      </c>
      <c r="B62" s="9">
        <f>IF(AND(D62&lt;&gt;"",E62&lt;&gt;""),MIN(30,ROUND((D62+E62)/2,0)),"")</f>
      </c>
      <c r="C62" s="9">
        <f>IF(B62=30,IF(ROUND((D62+E62)/2,0)&gt;31,"SI",""),"")</f>
      </c>
      <c r="D62" s="29">
        <f>IF(OR(F62&lt;&gt;"",P62&lt;&gt;"",Z62&lt;&gt;"",AN62&lt;&gt;"",AX62&lt;&gt;"",BH62&lt;&gt;"",BR62&lt;&gt;"",CB62&lt;&gt;""),MAX(G62,Q62,AA62,AO62,AY62,BI62,BS62,CC62),"")</f>
        <v>25.5</v>
      </c>
      <c r="E62" s="29">
        <f>IF(OR(L62&lt;&gt;"",V62&lt;&gt;"",AF62&lt;&gt;"",AJ62&lt;&gt;"",AT62&lt;&gt;"",BD62&lt;&gt;"",BN62&lt;&gt;"",BX62&lt;&gt;"",CH62&lt;&gt;""),MAX(M62,W62,AG62,AK62,AU62,BE62,BO62,BY62,CI62),"")</f>
      </c>
      <c r="F62" s="19">
        <f>IF(AND(G62&lt;&gt;"",G62&lt;&gt;"+++",G62&gt;=17.5),ROUND(G62,0),"")</f>
      </c>
      <c r="G62" s="5">
        <f>IF(H62&lt;&gt;"",IF(H62="*","+++",SUM(H62:K62)/4*3),"")</f>
      </c>
      <c r="L62" s="20">
        <f>IF(AND(M62&lt;&gt;"",M62&lt;&gt;"+++",M62&gt;=17.5),ROUND(M62,0),"")</f>
      </c>
      <c r="M62" s="5">
        <f>IF(N62&lt;&gt;"",IF(N62="*","+++",SUM(N62:O62)/2*3),"")</f>
      </c>
      <c r="O62" s="21"/>
      <c r="P62" s="19">
        <f>IF(AND(Q62&lt;&gt;"",Q62&lt;&gt;"+++",Q62&gt;=17.5),ROUND(Q62,0),"")</f>
      </c>
      <c r="Q62" s="5">
        <f>IF(R62&lt;&gt;"",IF(R62="*","+++",SUM(R62:U62)/4*3),"")</f>
      </c>
      <c r="V62" s="20">
        <f>IF(AND(W62&lt;&gt;"",W62&lt;&gt;"+++",W62&gt;=17.5),ROUND(W62,0),"")</f>
      </c>
      <c r="W62" s="5">
        <f>IF(X62&lt;&gt;"",IF(X62="*","+++",SUM(X62:Y62)/2*3),"")</f>
      </c>
      <c r="Y62" s="21"/>
      <c r="Z62" s="19">
        <f>IF(AND(AA62&lt;&gt;"",AA62&lt;&gt;"+++",AA62&gt;=17.5),ROUND(AA62,0),"")</f>
      </c>
      <c r="AA62" s="5">
        <f>IF(AB62&lt;&gt;"",IF(AB62="*","+++",SUM(AB62:AE62)/4*3),"")</f>
      </c>
      <c r="AF62" s="20">
        <f>IF(AND(AG62&lt;&gt;"",AG62&lt;&gt;"+++",AG62&gt;=17.5),ROUND(AG62,0),"")</f>
      </c>
      <c r="AG62" s="5">
        <f>IF(AH62&lt;&gt;"",IF(AH62="*","+++",SUM(AH62:AI62)/2*3),"")</f>
      </c>
      <c r="AI62" s="21"/>
      <c r="AJ62" s="20">
        <f>IF(AND(AK62&lt;&gt;"",AK62&lt;&gt;"+++",AK62&gt;=17.5),ROUND(AK62,0),"")</f>
      </c>
      <c r="AK62" s="5">
        <f>IF(AL62&lt;&gt;"",IF(AL62="*","+++",SUM(AL62:AM62)/2*3),"")</f>
      </c>
      <c r="AM62" s="21"/>
      <c r="AN62" s="19">
        <f>IF(AND(AO62&lt;&gt;"",AO62&lt;&gt;"+++",AO62&gt;=17.5),ROUND(AO62,0),"")</f>
      </c>
      <c r="AO62" s="5">
        <f>IF(AP62&lt;&gt;"",IF(AP62="*","+++",SUM(AP62:AS62)/4*3),"")</f>
        <v>15</v>
      </c>
      <c r="AP62" s="5">
        <v>9</v>
      </c>
      <c r="AQ62" s="5">
        <v>2</v>
      </c>
      <c r="AR62" s="5">
        <v>2</v>
      </c>
      <c r="AS62" s="5">
        <v>7</v>
      </c>
      <c r="AT62" s="20">
        <f>IF(AND(AU62&lt;&gt;"",AU62&lt;&gt;"+++",AU62&gt;=17.5),ROUND(AU62,0),"")</f>
      </c>
      <c r="AU62" s="5">
        <f>IF(AV62&lt;&gt;"",IF(AV62="*","+++",SUM(AV62:AW62)/2*3),"")</f>
      </c>
      <c r="AW62" s="21"/>
      <c r="AX62" s="19">
        <f>IF(AND(AY62&lt;&gt;"",AY62&lt;&gt;"+++",AY62&gt;=17.5),ROUND(AY62,0),"")</f>
        <v>26</v>
      </c>
      <c r="AY62" s="5">
        <f>IF(AZ62&lt;&gt;"",IF(AZ62="*","+++",SUM(AZ62:BC62)/4*3),"")</f>
        <v>25.5</v>
      </c>
      <c r="AZ62" s="5">
        <v>9</v>
      </c>
      <c r="BA62" s="5">
        <v>6</v>
      </c>
      <c r="BB62" s="5">
        <v>8</v>
      </c>
      <c r="BC62" s="5">
        <v>11</v>
      </c>
      <c r="BD62" s="20">
        <f>IF(AND(BE62&lt;&gt;"",BE62&lt;&gt;"+++",BE62&gt;=17.5),ROUND(BE62,0),"")</f>
      </c>
      <c r="BE62" s="5">
        <f>IF(BF62&lt;&gt;"",IF(BF62="*","+++",SUM(BF62:BG62)/2*3),"")</f>
      </c>
      <c r="BG62" s="21"/>
      <c r="BH62" s="19">
        <f>IF(AND(BI62&lt;&gt;"",BI62&lt;&gt;"+++",BI62&gt;=17.5),ROUND(BI62,0),"")</f>
      </c>
      <c r="BI62" s="5">
        <f>IF(BJ62&lt;&gt;"",IF(BJ62="*","+++",SUM(BJ62:BM62)/4*3),"")</f>
      </c>
      <c r="BN62" s="20">
        <f>IF(AND(BO62&lt;&gt;"",BO62&lt;&gt;"+++",BO62&gt;=17.5),ROUND(BO62,0),"")</f>
      </c>
      <c r="BO62" s="5">
        <f>IF(BP62&lt;&gt;"",IF(BP62="*","+++",SUM(BP62:BQ62)/2*3),"")</f>
      </c>
      <c r="BQ62" s="21"/>
      <c r="BR62" s="19">
        <f>IF(AND(BS62&lt;&gt;"",BS62&lt;&gt;"+++",BS62&gt;=17.5),ROUND(BS62,0),"")</f>
      </c>
      <c r="BS62" s="5">
        <f>IF(BT62&lt;&gt;"",IF(BT62="*","+++",SUM(BT62:BW62)/4*3),"")</f>
      </c>
      <c r="BX62" s="20">
        <f>IF(AND(BY62&lt;&gt;"",BY62&lt;&gt;"+++",BY62&gt;=17.5),ROUND(BY62,0),"")</f>
      </c>
      <c r="BY62" s="5">
        <f>IF(BZ62&lt;&gt;"",IF(BZ62="*","+++",SUM(BZ62:CA62)/2*3),"")</f>
      </c>
      <c r="CA62" s="21"/>
      <c r="CB62" s="19">
        <f>IF(AND(CC62&lt;&gt;"",CC62&lt;&gt;"+++",CC62&gt;=17.5),ROUND(CC62,0),"")</f>
      </c>
      <c r="CC62" s="5">
        <f>IF(CD62&lt;&gt;"",IF(CD62="*","+++",SUM(CD62:CG62)/4*3),"")</f>
      </c>
      <c r="CH62" s="20">
        <f>IF(AND(CI62&lt;&gt;"",CI62&lt;&gt;"+++",CI62&gt;=17.5),ROUND(CI62,0),"")</f>
      </c>
      <c r="CI62" s="5">
        <f>IF(CJ62&lt;&gt;"",IF(CJ62="*","+++",SUM(CJ62:CK62)/2*3),"")</f>
        <v>13.5</v>
      </c>
      <c r="CJ62" s="5">
        <v>4.5</v>
      </c>
      <c r="CK62" s="21">
        <v>4.5</v>
      </c>
    </row>
    <row r="63" spans="1:89" ht="12.75">
      <c r="A63" s="14">
        <v>631345</v>
      </c>
      <c r="B63" s="9">
        <f>IF(AND(D63&lt;&gt;"",E63&lt;&gt;""),MIN(30,ROUND((D63+E63)/2,0)),"")</f>
        <v>21</v>
      </c>
      <c r="C63" s="9">
        <f>IF(B63=30,IF(ROUND((D63+E63)/2,0)&gt;31,"SI",""),"")</f>
      </c>
      <c r="D63" s="29">
        <f>IF(OR(F63&lt;&gt;"",P63&lt;&gt;"",Z63&lt;&gt;"",AN63&lt;&gt;"",AX63&lt;&gt;"",BH63&lt;&gt;"",BR63&lt;&gt;"",CB63&lt;&gt;""),MAX(G63,Q63,AA63,AO63,AY63,BI63,BS63,CC63),"")</f>
        <v>23.25</v>
      </c>
      <c r="E63" s="29">
        <f>IF(OR(L63&lt;&gt;"",V63&lt;&gt;"",AF63&lt;&gt;"",AJ63&lt;&gt;"",AT63&lt;&gt;"",BD63&lt;&gt;"",BN63&lt;&gt;"",BX63&lt;&gt;"",CH63&lt;&gt;""),MAX(M63,W63,AG63,AK63,AU63,BE63,BO63,BY63,CI63),"")</f>
        <v>19.5</v>
      </c>
      <c r="F63" s="19">
        <f>IF(AND(G63&lt;&gt;"",G63&lt;&gt;"+++",G63&gt;=17.5),ROUND(G63,0),"")</f>
      </c>
      <c r="G63" s="5">
        <f>IF(H63&lt;&gt;"",IF(H63="*","+++",SUM(H63:K63)/4*3),"")</f>
      </c>
      <c r="L63" s="20">
        <f>IF(AND(M63&lt;&gt;"",M63&lt;&gt;"+++",M63&gt;=17.5),ROUND(M63,0),"")</f>
      </c>
      <c r="M63" s="5">
        <f>IF(N63&lt;&gt;"",IF(N63="*","+++",SUM(N63:O63)/2*3),"")</f>
      </c>
      <c r="O63" s="21"/>
      <c r="P63" s="19">
        <f>IF(AND(Q63&lt;&gt;"",Q63&lt;&gt;"+++",Q63&gt;=17.5),ROUND(Q63,0),"")</f>
      </c>
      <c r="Q63" s="5">
        <f>IF(R63&lt;&gt;"",IF(R63="*","+++",SUM(R63:U63)/4*3),"")</f>
      </c>
      <c r="V63" s="20">
        <f>IF(AND(W63&lt;&gt;"",W63&lt;&gt;"+++",W63&gt;=17.5),ROUND(W63,0),"")</f>
      </c>
      <c r="W63" s="5">
        <f>IF(X63&lt;&gt;"",IF(X63="*","+++",SUM(X63:Y63)/2*3),"")</f>
      </c>
      <c r="Y63" s="21"/>
      <c r="Z63" s="19">
        <f>IF(AND(AA63&lt;&gt;"",AA63&lt;&gt;"+++",AA63&gt;=17.5),ROUND(AA63,0),"")</f>
      </c>
      <c r="AA63" s="5">
        <f>IF(AB63&lt;&gt;"",IF(AB63="*","+++",SUM(AB63:AE63)/4*3),"")</f>
      </c>
      <c r="AF63" s="20">
        <f>IF(AND(AG63&lt;&gt;"",AG63&lt;&gt;"+++",AG63&gt;=17.5),ROUND(AG63,0),"")</f>
      </c>
      <c r="AG63" s="5">
        <f>IF(AH63&lt;&gt;"",IF(AH63="*","+++",SUM(AH63:AI63)/2*3),"")</f>
      </c>
      <c r="AI63" s="21"/>
      <c r="AJ63" s="20">
        <f>IF(AND(AK63&lt;&gt;"",AK63&lt;&gt;"+++",AK63&gt;=17.5),ROUND(AK63,0),"")</f>
      </c>
      <c r="AK63" s="5">
        <f>IF(AL63&lt;&gt;"",IF(AL63="*","+++",SUM(AL63:AM63)/2*3),"")</f>
      </c>
      <c r="AM63" s="21"/>
      <c r="AN63" s="19">
        <f>IF(AND(AO63&lt;&gt;"",AO63&lt;&gt;"+++",AO63&gt;=17.5),ROUND(AO63,0),"")</f>
      </c>
      <c r="AO63" s="5">
        <f>IF(AP63&lt;&gt;"",IF(AP63="*","+++",SUM(AP63:AS63)/4*3),"")</f>
      </c>
      <c r="AT63" s="20">
        <f>IF(AND(AU63&lt;&gt;"",AU63&lt;&gt;"+++",AU63&gt;=17.5),ROUND(AU63,0),"")</f>
      </c>
      <c r="AU63" s="5">
        <f>IF(AV63&lt;&gt;"",IF(AV63="*","+++",SUM(AV63:AW63)/2*3),"")</f>
      </c>
      <c r="AW63" s="21"/>
      <c r="AX63" s="19">
        <f>IF(AND(AY63&lt;&gt;"",AY63&lt;&gt;"+++",AY63&gt;=17.5),ROUND(AY63,0),"")</f>
      </c>
      <c r="AY63" s="5">
        <f>IF(AZ63&lt;&gt;"",IF(AZ63="*","+++",SUM(AZ63:BC63)/4*3),"")</f>
      </c>
      <c r="BD63" s="20">
        <f>IF(AND(BE63&lt;&gt;"",BE63&lt;&gt;"+++",BE63&gt;=17.5),ROUND(BE63,0),"")</f>
      </c>
      <c r="BE63" s="5">
        <f>IF(BF63&lt;&gt;"",IF(BF63="*","+++",SUM(BF63:BG63)/2*3),"")</f>
      </c>
      <c r="BG63" s="21"/>
      <c r="BH63" s="19">
        <f>IF(AND(BI63&lt;&gt;"",BI63&lt;&gt;"+++",BI63&gt;=17.5),ROUND(BI63,0),"")</f>
      </c>
      <c r="BI63" s="5">
        <f>IF(BJ63&lt;&gt;"",IF(BJ63="*","+++",SUM(BJ63:BM63)/4*3),"")</f>
      </c>
      <c r="BN63" s="20">
        <f>IF(AND(BO63&lt;&gt;"",BO63&lt;&gt;"+++",BO63&gt;=17.5),ROUND(BO63,0),"")</f>
        <v>20</v>
      </c>
      <c r="BO63" s="5">
        <f>IF(BP63&lt;&gt;"",IF(BP63="*","+++",SUM(BP63:BQ63)/2*3),"")</f>
        <v>19.5</v>
      </c>
      <c r="BP63" s="5">
        <v>6</v>
      </c>
      <c r="BQ63" s="21">
        <v>7</v>
      </c>
      <c r="BR63" s="19">
        <f>IF(AND(BS63&lt;&gt;"",BS63&lt;&gt;"+++",BS63&gt;=17.5),ROUND(BS63,0),"")</f>
        <v>23</v>
      </c>
      <c r="BS63" s="5">
        <f>IF(BT63&lt;&gt;"",IF(BT63="*","+++",SUM(BT63:BW63)/4*3),"")</f>
        <v>23.25</v>
      </c>
      <c r="BT63" s="5">
        <v>3</v>
      </c>
      <c r="BU63" s="5">
        <v>11</v>
      </c>
      <c r="BV63" s="5">
        <v>8.5</v>
      </c>
      <c r="BW63" s="5">
        <v>8.5</v>
      </c>
      <c r="BX63" s="20">
        <f>IF(AND(BY63&lt;&gt;"",BY63&lt;&gt;"+++",BY63&gt;=17.5),ROUND(BY63,0),"")</f>
      </c>
      <c r="BY63" s="5">
        <f>IF(BZ63&lt;&gt;"",IF(BZ63="*","+++",SUM(BZ63:CA63)/2*3),"")</f>
      </c>
      <c r="CA63" s="21"/>
      <c r="CB63" s="19">
        <f>IF(AND(CC63&lt;&gt;"",CC63&lt;&gt;"+++",CC63&gt;=17.5),ROUND(CC63,0),"")</f>
      </c>
      <c r="CC63" s="5">
        <f>IF(CD63&lt;&gt;"",IF(CD63="*","+++",SUM(CD63:CG63)/4*3),"")</f>
      </c>
      <c r="CH63" s="20">
        <f>IF(AND(CI63&lt;&gt;"",CI63&lt;&gt;"+++",CI63&gt;=17.5),ROUND(CI63,0),"")</f>
      </c>
      <c r="CI63" s="5">
        <f>IF(CJ63&lt;&gt;"",IF(CJ63="*","+++",SUM(CJ63:CK63)/2*3),"")</f>
      </c>
      <c r="CK63" s="21"/>
    </row>
    <row r="64" spans="1:89" ht="12.75">
      <c r="A64" s="3" t="s">
        <v>43</v>
      </c>
      <c r="B64" s="9">
        <f>IF(AND(D64&lt;&gt;"",E64&lt;&gt;""),MIN(30,ROUND((D64+E64)/2,0)),"")</f>
        <v>26</v>
      </c>
      <c r="C64" s="9">
        <f>IF(B64=30,IF(ROUND((D64+E64)/2,0)&gt;31,"SI",""),"")</f>
      </c>
      <c r="D64" s="29">
        <f>IF(OR(F64&lt;&gt;"",P64&lt;&gt;"",Z64&lt;&gt;"",AN64&lt;&gt;"",AX64&lt;&gt;"",BH64&lt;&gt;"",BR64&lt;&gt;"",CB64&lt;&gt;""),MAX(G64,Q64,AA64,AO64,AY64,BI64,BS64,CC64),"")</f>
        <v>22.5</v>
      </c>
      <c r="E64" s="29">
        <f>IF(OR(L64&lt;&gt;"",V64&lt;&gt;"",AF64&lt;&gt;"",AJ64&lt;&gt;"",AT64&lt;&gt;"",BD64&lt;&gt;"",BN64&lt;&gt;"",BX64&lt;&gt;"",CH64&lt;&gt;""),MAX(M64,W64,AG64,AK64,AU64,BE64,BO64,BY64,CI64),"")</f>
        <v>30</v>
      </c>
      <c r="F64" s="19">
        <f>IF(AND(G64&lt;&gt;"",G64&lt;&gt;"+++",G64&gt;=17.5),ROUND(G64,0),"")</f>
      </c>
      <c r="G64" s="5">
        <f>IF(H64&lt;&gt;"",IF(H64="*","+++",SUM(H64:K64)/4*3),"")</f>
      </c>
      <c r="L64" s="20">
        <f>IF(AND(M64&lt;&gt;"",M64&lt;&gt;"+++",M64&gt;=17.5),ROUND(M64,0),"")</f>
      </c>
      <c r="M64" s="5">
        <f>IF(N64&lt;&gt;"",IF(N64="*","+++",SUM(N64:O64)/2*3),"")</f>
      </c>
      <c r="O64" s="21"/>
      <c r="P64" s="19">
        <f>IF(AND(Q64&lt;&gt;"",Q64&lt;&gt;"+++",Q64&gt;=17.5),ROUND(Q64,0),"")</f>
      </c>
      <c r="Q64" s="5">
        <f>IF(R64&lt;&gt;"",IF(R64="*","+++",SUM(R64:U64)/4*3),"")</f>
      </c>
      <c r="V64" s="20">
        <f>IF(AND(W64&lt;&gt;"",W64&lt;&gt;"+++",W64&gt;=17.5),ROUND(W64,0),"")</f>
      </c>
      <c r="W64" s="5">
        <f>IF(X64&lt;&gt;"",IF(X64="*","+++",SUM(X64:Y64)/2*3),"")</f>
      </c>
      <c r="Y64" s="21"/>
      <c r="Z64" s="19">
        <f>IF(AND(AA64&lt;&gt;"",AA64&lt;&gt;"+++",AA64&gt;=17.5),ROUND(AA64,0),"")</f>
      </c>
      <c r="AA64" s="5">
        <f>IF(AB64&lt;&gt;"",IF(AB64="*","+++",SUM(AB64:AE64)/4*3),"")</f>
      </c>
      <c r="AF64" s="20">
        <f>IF(AND(AG64&lt;&gt;"",AG64&lt;&gt;"+++",AG64&gt;=17.5),ROUND(AG64,0),"")</f>
      </c>
      <c r="AG64" s="5">
        <f>IF(AH64&lt;&gt;"",IF(AH64="*","+++",SUM(AH64:AI64)/2*3),"")</f>
      </c>
      <c r="AI64" s="21"/>
      <c r="AJ64" s="20">
        <f>IF(AND(AK64&lt;&gt;"",AK64&lt;&gt;"+++",AK64&gt;=17.5),ROUND(AK64,0),"")</f>
      </c>
      <c r="AK64" s="5">
        <f>IF(AL64&lt;&gt;"",IF(AL64="*","+++",SUM(AL64:AM64)/2*3),"")</f>
      </c>
      <c r="AM64" s="21"/>
      <c r="AN64" s="19">
        <f>IF(AND(AO64&lt;&gt;"",AO64&lt;&gt;"+++",AO64&gt;=17.5),ROUND(AO64,0),"")</f>
      </c>
      <c r="AO64" s="5" t="str">
        <f>IF(AP64&lt;&gt;"",IF(AP64="*","+++",SUM(AP64:AS64)/4*3),"")</f>
        <v>+++</v>
      </c>
      <c r="AP64" s="5" t="s">
        <v>100</v>
      </c>
      <c r="AQ64" s="5" t="s">
        <v>100</v>
      </c>
      <c r="AR64" s="5" t="s">
        <v>100</v>
      </c>
      <c r="AS64" s="5" t="s">
        <v>100</v>
      </c>
      <c r="AT64" s="20">
        <f>IF(AND(AU64&lt;&gt;"",AU64&lt;&gt;"+++",AU64&gt;=17.5),ROUND(AU64,0),"")</f>
      </c>
      <c r="AU64" s="5">
        <f>IF(AV64&lt;&gt;"",IF(AV64="*","+++",SUM(AV64:AW64)/2*3),"")</f>
      </c>
      <c r="AW64" s="21"/>
      <c r="AX64" s="19">
        <f>IF(AND(AY64&lt;&gt;"",AY64&lt;&gt;"+++",AY64&gt;=17.5),ROUND(AY64,0),"")</f>
      </c>
      <c r="AY64" s="5">
        <f>IF(AZ64&lt;&gt;"",IF(AZ64="*","+++",SUM(AZ64:BC64)/4*3),"")</f>
        <v>13.5</v>
      </c>
      <c r="AZ64" s="5">
        <v>1</v>
      </c>
      <c r="BA64" s="5">
        <v>6</v>
      </c>
      <c r="BB64" s="5">
        <v>5.5</v>
      </c>
      <c r="BC64" s="5">
        <v>5.5</v>
      </c>
      <c r="BD64" s="20">
        <f>IF(AND(BE64&lt;&gt;"",BE64&lt;&gt;"+++",BE64&gt;=17.5),ROUND(BE64,0),"")</f>
      </c>
      <c r="BE64" s="5">
        <f>IF(BF64&lt;&gt;"",IF(BF64="*","+++",SUM(BF64:BG64)/2*3),"")</f>
      </c>
      <c r="BG64" s="21"/>
      <c r="BH64" s="19">
        <f>IF(AND(BI64&lt;&gt;"",BI64&lt;&gt;"+++",BI64&gt;=17.5),ROUND(BI64,0),"")</f>
        <v>23</v>
      </c>
      <c r="BI64" s="5">
        <f>IF(BJ64&lt;&gt;"",IF(BJ64="*","+++",SUM(BJ64:BM64)/4*3),"")</f>
        <v>22.5</v>
      </c>
      <c r="BJ64" s="5">
        <v>5</v>
      </c>
      <c r="BK64" s="5">
        <v>10</v>
      </c>
      <c r="BL64" s="5">
        <v>6</v>
      </c>
      <c r="BM64" s="5">
        <v>9</v>
      </c>
      <c r="BN64" s="20">
        <f>IF(AND(BO64&lt;&gt;"",BO64&lt;&gt;"+++",BO64&gt;=17.5),ROUND(BO64,0),"")</f>
      </c>
      <c r="BO64" s="5">
        <f>IF(BP64&lt;&gt;"",IF(BP64="*","+++",SUM(BP64:BQ64)/2*3),"")</f>
      </c>
      <c r="BQ64" s="21"/>
      <c r="BR64" s="19">
        <f>IF(AND(BS64&lt;&gt;"",BS64&lt;&gt;"+++",BS64&gt;=17.5),ROUND(BS64,0),"")</f>
      </c>
      <c r="BS64" s="5">
        <f>IF(BT64&lt;&gt;"",IF(BT64="*","+++",SUM(BT64:BW64)/4*3),"")</f>
      </c>
      <c r="BX64" s="20">
        <f>IF(AND(BY64&lt;&gt;"",BY64&lt;&gt;"+++",BY64&gt;=17.5),ROUND(BY64,0),"")</f>
        <v>30</v>
      </c>
      <c r="BY64" s="5">
        <f>IF(BZ64&lt;&gt;"",IF(BZ64="*","+++",SUM(BZ64:CA64)/2*3),"")</f>
        <v>30</v>
      </c>
      <c r="BZ64" s="5">
        <v>9</v>
      </c>
      <c r="CA64" s="21">
        <v>11</v>
      </c>
      <c r="CB64" s="19">
        <f>IF(AND(CC64&lt;&gt;"",CC64&lt;&gt;"+++",CC64&gt;=17.5),ROUND(CC64,0),"")</f>
      </c>
      <c r="CC64" s="5">
        <f>IF(CD64&lt;&gt;"",IF(CD64="*","+++",SUM(CD64:CG64)/4*3),"")</f>
      </c>
      <c r="CH64" s="20">
        <f>IF(AND(CI64&lt;&gt;"",CI64&lt;&gt;"+++",CI64&gt;=17.5),ROUND(CI64,0),"")</f>
      </c>
      <c r="CI64" s="5">
        <f>IF(CJ64&lt;&gt;"",IF(CJ64="*","+++",SUM(CJ64:CK64)/2*3),"")</f>
      </c>
      <c r="CK64" s="21"/>
    </row>
    <row r="65" spans="1:89" ht="12.75">
      <c r="A65" s="3">
        <v>631475</v>
      </c>
      <c r="B65" s="9">
        <f>IF(AND(D65&lt;&gt;"",E65&lt;&gt;""),MIN(30,ROUND((D65+E65)/2,0)),"")</f>
        <v>21</v>
      </c>
      <c r="C65" s="9">
        <f>IF(B65=30,IF(ROUND((D65+E65)/2,0)&gt;31,"SI",""),"")</f>
      </c>
      <c r="D65" s="29">
        <f>IF(OR(F65&lt;&gt;"",P65&lt;&gt;"",Z65&lt;&gt;"",AN65&lt;&gt;"",AX65&lt;&gt;"",BH65&lt;&gt;"",BR65&lt;&gt;"",CB65&lt;&gt;""),MAX(G65,Q65,AA65,AO65,AY65,BI65,BS65,CC65),"")</f>
        <v>22.875</v>
      </c>
      <c r="E65" s="29">
        <f>IF(OR(L65&lt;&gt;"",V65&lt;&gt;"",AF65&lt;&gt;"",AJ65&lt;&gt;"",AT65&lt;&gt;"",BD65&lt;&gt;"",BN65&lt;&gt;"",BX65&lt;&gt;"",CH65&lt;&gt;""),MAX(M65,W65,AG65,AK65,AU65,BE65,BO65,BY65,CI65),"")</f>
        <v>18.75</v>
      </c>
      <c r="F65" s="19">
        <f>IF(AND(G65&lt;&gt;"",G65&lt;&gt;"+++",G65&gt;=17.5),ROUND(G65,0),"")</f>
      </c>
      <c r="G65" s="5" t="str">
        <f>IF(H65&lt;&gt;"",IF(H65="*","+++",SUM(H65:K65)/4*3),"")</f>
        <v>+++</v>
      </c>
      <c r="H65" s="5" t="s">
        <v>100</v>
      </c>
      <c r="I65" s="5" t="s">
        <v>100</v>
      </c>
      <c r="J65" s="5" t="s">
        <v>100</v>
      </c>
      <c r="K65" s="5" t="s">
        <v>100</v>
      </c>
      <c r="L65" s="20">
        <f>IF(AND(M65&lt;&gt;"",M65&lt;&gt;"+++",M65&gt;=17.5),ROUND(M65,0),"")</f>
      </c>
      <c r="M65" s="5">
        <f>IF(N65&lt;&gt;"",IF(N65="*","+++",SUM(N65:O65)/2*3),"")</f>
      </c>
      <c r="O65" s="21"/>
      <c r="P65" s="19">
        <f>IF(AND(Q65&lt;&gt;"",Q65&lt;&gt;"+++",Q65&gt;=17.5),ROUND(Q65,0),"")</f>
      </c>
      <c r="Q65" s="5">
        <f>IF(R65&lt;&gt;"",IF(R65="*","+++",SUM(R65:U65)/4*3),"")</f>
      </c>
      <c r="V65" s="20">
        <f>IF(AND(W65&lt;&gt;"",W65&lt;&gt;"+++",W65&gt;=17.5),ROUND(W65,0),"")</f>
      </c>
      <c r="W65" s="5">
        <f>IF(X65&lt;&gt;"",IF(X65="*","+++",SUM(X65:Y65)/2*3),"")</f>
      </c>
      <c r="Y65" s="21"/>
      <c r="Z65" s="19">
        <f>IF(AND(AA65&lt;&gt;"",AA65&lt;&gt;"+++",AA65&gt;=17.5),ROUND(AA65,0),"")</f>
        <v>23</v>
      </c>
      <c r="AA65" s="5">
        <f>IF(AB65&lt;&gt;"",IF(AB65="*","+++",SUM(AB65:AE65)/4*3),"")</f>
        <v>22.875</v>
      </c>
      <c r="AB65" s="5">
        <v>11</v>
      </c>
      <c r="AC65" s="5">
        <v>12.5</v>
      </c>
      <c r="AD65" s="5">
        <v>2.5</v>
      </c>
      <c r="AE65" s="5">
        <v>4.5</v>
      </c>
      <c r="AF65" s="20">
        <f>IF(AND(AG65&lt;&gt;"",AG65&lt;&gt;"+++",AG65&gt;=17.5),ROUND(AG65,0),"")</f>
      </c>
      <c r="AG65" s="5">
        <f>IF(AH65&lt;&gt;"",IF(AH65="*","+++",SUM(AH65:AI65)/2*3),"")</f>
      </c>
      <c r="AI65" s="21"/>
      <c r="AJ65" s="20">
        <f>IF(AND(AK65&lt;&gt;"",AK65&lt;&gt;"+++",AK65&gt;=17.5),ROUND(AK65,0),"")</f>
      </c>
      <c r="AK65" s="5">
        <f>IF(AL65&lt;&gt;"",IF(AL65="*","+++",SUM(AL65:AM65)/2*3),"")</f>
      </c>
      <c r="AM65" s="21"/>
      <c r="AN65" s="19">
        <f>IF(AND(AO65&lt;&gt;"",AO65&lt;&gt;"+++",AO65&gt;=17.5),ROUND(AO65,0),"")</f>
      </c>
      <c r="AO65" s="5">
        <f>IF(AP65&lt;&gt;"",IF(AP65="*","+++",SUM(AP65:AS65)/4*3),"")</f>
      </c>
      <c r="AT65" s="20">
        <f>IF(AND(AU65&lt;&gt;"",AU65&lt;&gt;"+++",AU65&gt;=17.5),ROUND(AU65,0),"")</f>
        <v>19</v>
      </c>
      <c r="AU65" s="5">
        <f>IF(AV65&lt;&gt;"",IF(AV65="*","+++",SUM(AV65:AW65)/2*3),"")</f>
        <v>18.75</v>
      </c>
      <c r="AV65" s="5">
        <v>6.5</v>
      </c>
      <c r="AW65" s="21">
        <v>6</v>
      </c>
      <c r="AX65" s="19">
        <f>IF(AND(AY65&lt;&gt;"",AY65&lt;&gt;"+++",AY65&gt;=17.5),ROUND(AY65,0),"")</f>
      </c>
      <c r="AY65" s="5">
        <f>IF(AZ65&lt;&gt;"",IF(AZ65="*","+++",SUM(AZ65:BC65)/4*3),"")</f>
      </c>
      <c r="BD65" s="20">
        <f>IF(AND(BE65&lt;&gt;"",BE65&lt;&gt;"+++",BE65&gt;=17.5),ROUND(BE65,0),"")</f>
      </c>
      <c r="BE65" s="5">
        <f>IF(BF65&lt;&gt;"",IF(BF65="*","+++",SUM(BF65:BG65)/2*3),"")</f>
      </c>
      <c r="BG65" s="21"/>
      <c r="BH65" s="19">
        <f>IF(AND(BI65&lt;&gt;"",BI65&lt;&gt;"+++",BI65&gt;=17.5),ROUND(BI65,0),"")</f>
      </c>
      <c r="BI65" s="5">
        <f>IF(BJ65&lt;&gt;"",IF(BJ65="*","+++",SUM(BJ65:BM65)/4*3),"")</f>
      </c>
      <c r="BN65" s="20">
        <f>IF(AND(BO65&lt;&gt;"",BO65&lt;&gt;"+++",BO65&gt;=17.5),ROUND(BO65,0),"")</f>
      </c>
      <c r="BO65" s="5">
        <f>IF(BP65&lt;&gt;"",IF(BP65="*","+++",SUM(BP65:BQ65)/2*3),"")</f>
      </c>
      <c r="BQ65" s="21"/>
      <c r="BR65" s="19">
        <f>IF(AND(BS65&lt;&gt;"",BS65&lt;&gt;"+++",BS65&gt;=17.5),ROUND(BS65,0),"")</f>
      </c>
      <c r="BS65" s="5">
        <f>IF(BT65&lt;&gt;"",IF(BT65="*","+++",SUM(BT65:BW65)/4*3),"")</f>
      </c>
      <c r="BX65" s="20">
        <f>IF(AND(BY65&lt;&gt;"",BY65&lt;&gt;"+++",BY65&gt;=17.5),ROUND(BY65,0),"")</f>
      </c>
      <c r="BY65" s="5">
        <f>IF(BZ65&lt;&gt;"",IF(BZ65="*","+++",SUM(BZ65:CA65)/2*3),"")</f>
      </c>
      <c r="CA65" s="21"/>
      <c r="CB65" s="19">
        <f>IF(AND(CC65&lt;&gt;"",CC65&lt;&gt;"+++",CC65&gt;=17.5),ROUND(CC65,0),"")</f>
      </c>
      <c r="CC65" s="5">
        <f>IF(CD65&lt;&gt;"",IF(CD65="*","+++",SUM(CD65:CG65)/4*3),"")</f>
      </c>
      <c r="CH65" s="20">
        <f>IF(AND(CI65&lt;&gt;"",CI65&lt;&gt;"+++",CI65&gt;=17.5),ROUND(CI65,0),"")</f>
      </c>
      <c r="CI65" s="5">
        <f>IF(CJ65&lt;&gt;"",IF(CJ65="*","+++",SUM(CJ65:CK65)/2*3),"")</f>
      </c>
      <c r="CK65" s="21"/>
    </row>
    <row r="66" spans="1:89" ht="12.75">
      <c r="A66" s="3" t="s">
        <v>14</v>
      </c>
      <c r="B66" s="9">
        <f>IF(AND(D66&lt;&gt;"",E66&lt;&gt;""),MIN(30,ROUND((D66+E66)/2,0)),"")</f>
      </c>
      <c r="C66" s="9">
        <f>IF(B66=30,IF(ROUND((D66+E66)/2,0)&gt;31,"SI",""),"")</f>
      </c>
      <c r="D66" s="29">
        <f>IF(OR(F66&lt;&gt;"",P66&lt;&gt;"",Z66&lt;&gt;"",AN66&lt;&gt;"",AX66&lt;&gt;"",BH66&lt;&gt;"",BR66&lt;&gt;"",CB66&lt;&gt;""),MAX(G66,Q66,AA66,AO66,AY66,BI66,BS66,CC66),"")</f>
        <v>18</v>
      </c>
      <c r="E66" s="29">
        <f>IF(OR(L66&lt;&gt;"",V66&lt;&gt;"",AF66&lt;&gt;"",AJ66&lt;&gt;"",AT66&lt;&gt;"",BD66&lt;&gt;"",BN66&lt;&gt;"",BX66&lt;&gt;"",CH66&lt;&gt;""),MAX(M66,W66,AG66,AK66,AU66,BE66,BO66,BY66,CI66),"")</f>
      </c>
      <c r="F66" s="19">
        <f>IF(AND(G66&lt;&gt;"",G66&lt;&gt;"+++",G66&gt;=17.5),ROUND(G66,0),"")</f>
      </c>
      <c r="G66" s="5">
        <f>IF(H66&lt;&gt;"",IF(H66="*","+++",SUM(H66:K66)/4*3),"")</f>
      </c>
      <c r="L66" s="20">
        <f>IF(AND(M66&lt;&gt;"",M66&lt;&gt;"+++",M66&gt;=17.5),ROUND(M66,0),"")</f>
      </c>
      <c r="M66" s="5">
        <f>IF(N66&lt;&gt;"",IF(N66="*","+++",SUM(N66:O66)/2*3),"")</f>
      </c>
      <c r="O66" s="21"/>
      <c r="P66" s="19">
        <f>IF(AND(Q66&lt;&gt;"",Q66&lt;&gt;"+++",Q66&gt;=17.5),ROUND(Q66,0),"")</f>
      </c>
      <c r="Q66" s="5">
        <f>IF(R66&lt;&gt;"",IF(R66="*","+++",SUM(R66:U66)/4*3),"")</f>
      </c>
      <c r="V66" s="20">
        <f>IF(AND(W66&lt;&gt;"",W66&lt;&gt;"+++",W66&gt;=17.5),ROUND(W66,0),"")</f>
      </c>
      <c r="W66" s="5">
        <f>IF(X66&lt;&gt;"",IF(X66="*","+++",SUM(X66:Y66)/2*3),"")</f>
      </c>
      <c r="Y66" s="21"/>
      <c r="Z66" s="19">
        <f>IF(AND(AA66&lt;&gt;"",AA66&lt;&gt;"+++",AA66&gt;=17.5),ROUND(AA66,0),"")</f>
      </c>
      <c r="AA66" s="5">
        <f>IF(AB66&lt;&gt;"",IF(AB66="*","+++",SUM(AB66:AE66)/4*3),"")</f>
      </c>
      <c r="AF66" s="20">
        <f>IF(AND(AG66&lt;&gt;"",AG66&lt;&gt;"+++",AG66&gt;=17.5),ROUND(AG66,0),"")</f>
      </c>
      <c r="AG66" s="5">
        <f>IF(AH66&lt;&gt;"",IF(AH66="*","+++",SUM(AH66:AI66)/2*3),"")</f>
      </c>
      <c r="AI66" s="21"/>
      <c r="AJ66" s="20">
        <f>IF(AND(AK66&lt;&gt;"",AK66&lt;&gt;"+++",AK66&gt;=17.5),ROUND(AK66,0),"")</f>
      </c>
      <c r="AK66" s="5">
        <f>IF(AL66&lt;&gt;"",IF(AL66="*","+++",SUM(AL66:AM66)/2*3),"")</f>
      </c>
      <c r="AM66" s="21"/>
      <c r="AN66" s="19">
        <f>IF(AND(AO66&lt;&gt;"",AO66&lt;&gt;"+++",AO66&gt;=17.5),ROUND(AO66,0),"")</f>
      </c>
      <c r="AO66" s="5" t="str">
        <f>IF(AP66&lt;&gt;"",IF(AP66="*","+++",SUM(AP66:AS66)/4*3),"")</f>
        <v>+++</v>
      </c>
      <c r="AP66" s="5" t="s">
        <v>100</v>
      </c>
      <c r="AQ66" s="5" t="s">
        <v>100</v>
      </c>
      <c r="AR66" s="5" t="s">
        <v>100</v>
      </c>
      <c r="AS66" s="5" t="s">
        <v>100</v>
      </c>
      <c r="AT66" s="20">
        <f>IF(AND(AU66&lt;&gt;"",AU66&lt;&gt;"+++",AU66&gt;=17.5),ROUND(AU66,0),"")</f>
      </c>
      <c r="AU66" s="5">
        <f>IF(AV66&lt;&gt;"",IF(AV66="*","+++",SUM(AV66:AW66)/2*3),"")</f>
      </c>
      <c r="AW66" s="21"/>
      <c r="AX66" s="19">
        <f>IF(AND(AY66&lt;&gt;"",AY66&lt;&gt;"+++",AY66&gt;=17.5),ROUND(AY66,0),"")</f>
      </c>
      <c r="AY66" s="5">
        <f>IF(AZ66&lt;&gt;"",IF(AZ66="*","+++",SUM(AZ66:BC66)/4*3),"")</f>
      </c>
      <c r="BD66" s="20">
        <f>IF(AND(BE66&lt;&gt;"",BE66&lt;&gt;"+++",BE66&gt;=17.5),ROUND(BE66,0),"")</f>
      </c>
      <c r="BE66" s="5">
        <f>IF(BF66&lt;&gt;"",IF(BF66="*","+++",SUM(BF66:BG66)/2*3),"")</f>
      </c>
      <c r="BG66" s="21"/>
      <c r="BH66" s="19">
        <f>IF(AND(BI66&lt;&gt;"",BI66&lt;&gt;"+++",BI66&gt;=17.5),ROUND(BI66,0),"")</f>
        <v>18</v>
      </c>
      <c r="BI66" s="5">
        <f>IF(BJ66&lt;&gt;"",IF(BJ66="*","+++",SUM(BJ66:BM66)/4*3),"")</f>
        <v>18</v>
      </c>
      <c r="BJ66" s="5">
        <v>5.5</v>
      </c>
      <c r="BK66" s="5">
        <v>8.5</v>
      </c>
      <c r="BL66" s="5">
        <v>5</v>
      </c>
      <c r="BM66" s="5">
        <v>5</v>
      </c>
      <c r="BN66" s="20">
        <f>IF(AND(BO66&lt;&gt;"",BO66&lt;&gt;"+++",BO66&gt;=17.5),ROUND(BO66,0),"")</f>
      </c>
      <c r="BO66" s="5">
        <f>IF(BP66&lt;&gt;"",IF(BP66="*","+++",SUM(BP66:BQ66)/2*3),"")</f>
      </c>
      <c r="BQ66" s="21"/>
      <c r="BR66" s="19">
        <f>IF(AND(BS66&lt;&gt;"",BS66&lt;&gt;"+++",BS66&gt;=17.5),ROUND(BS66,0),"")</f>
      </c>
      <c r="BS66" s="5">
        <f>IF(BT66&lt;&gt;"",IF(BT66="*","+++",SUM(BT66:BW66)/4*3),"")</f>
      </c>
      <c r="BX66" s="20">
        <f>IF(AND(BY66&lt;&gt;"",BY66&lt;&gt;"+++",BY66&gt;=17.5),ROUND(BY66,0),"")</f>
      </c>
      <c r="BY66" s="5">
        <f>IF(BZ66&lt;&gt;"",IF(BZ66="*","+++",SUM(BZ66:CA66)/2*3),"")</f>
        <v>10.5</v>
      </c>
      <c r="BZ66" s="5">
        <v>3.5</v>
      </c>
      <c r="CA66" s="21">
        <v>3.5</v>
      </c>
      <c r="CB66" s="19">
        <f>IF(AND(CC66&lt;&gt;"",CC66&lt;&gt;"+++",CC66&gt;=17.5),ROUND(CC66,0),"")</f>
      </c>
      <c r="CC66" s="5">
        <f>IF(CD66&lt;&gt;"",IF(CD66="*","+++",SUM(CD66:CG66)/4*3),"")</f>
      </c>
      <c r="CH66" s="20">
        <f>IF(AND(CI66&lt;&gt;"",CI66&lt;&gt;"+++",CI66&gt;=17.5),ROUND(CI66,0),"")</f>
      </c>
      <c r="CI66" s="5">
        <f>IF(CJ66&lt;&gt;"",IF(CJ66="*","+++",SUM(CJ66:CK66)/2*3),"")</f>
      </c>
      <c r="CK66" s="21"/>
    </row>
    <row r="67" spans="1:89" ht="12.75">
      <c r="A67" s="3" t="s">
        <v>25</v>
      </c>
      <c r="B67" s="9">
        <f>IF(AND(D67&lt;&gt;"",E67&lt;&gt;""),MIN(30,ROUND((D67+E67)/2,0)),"")</f>
        <v>20</v>
      </c>
      <c r="C67" s="9">
        <f>IF(B67=30,IF(ROUND((D67+E67)/2,0)&gt;31,"SI",""),"")</f>
      </c>
      <c r="D67" s="29">
        <f>IF(OR(F67&lt;&gt;"",P67&lt;&gt;"",Z67&lt;&gt;"",AN67&lt;&gt;"",AX67&lt;&gt;"",BH67&lt;&gt;"",BR67&lt;&gt;"",CB67&lt;&gt;""),MAX(G67,Q67,AA67,AO67,AY67,BI67,BS67,CC67),"")</f>
        <v>17.625</v>
      </c>
      <c r="E67" s="29">
        <f>IF(OR(L67&lt;&gt;"",V67&lt;&gt;"",AF67&lt;&gt;"",AJ67&lt;&gt;"",AT67&lt;&gt;"",BD67&lt;&gt;"",BN67&lt;&gt;"",BX67&lt;&gt;"",CH67&lt;&gt;""),MAX(M67,W67,AG67,AK67,AU67,BE67,BO67,BY67,CI67),"")</f>
        <v>23.25</v>
      </c>
      <c r="F67" s="19">
        <f>IF(AND(G67&lt;&gt;"",G67&lt;&gt;"+++",G67&gt;=17.5),ROUND(G67,0),"")</f>
      </c>
      <c r="G67" s="5" t="str">
        <f>IF(H67&lt;&gt;"",IF(H67="*","+++",SUM(H67:K67)/4*3),"")</f>
        <v>+++</v>
      </c>
      <c r="H67" s="5" t="s">
        <v>100</v>
      </c>
      <c r="I67" s="5" t="s">
        <v>100</v>
      </c>
      <c r="J67" s="5" t="s">
        <v>100</v>
      </c>
      <c r="K67" s="5" t="s">
        <v>100</v>
      </c>
      <c r="L67" s="20">
        <f>IF(AND(M67&lt;&gt;"",M67&lt;&gt;"+++",M67&gt;=17.5),ROUND(M67,0),"")</f>
      </c>
      <c r="M67" s="5">
        <f>IF(N67&lt;&gt;"",IF(N67="*","+++",SUM(N67:O67)/2*3),"")</f>
      </c>
      <c r="O67" s="21"/>
      <c r="P67" s="19">
        <f>IF(AND(Q67&lt;&gt;"",Q67&lt;&gt;"+++",Q67&gt;=17.5),ROUND(Q67,0),"")</f>
      </c>
      <c r="Q67" s="5">
        <f>IF(R67&lt;&gt;"",IF(R67="*","+++",SUM(R67:U67)/4*3),"")</f>
      </c>
      <c r="V67" s="20">
        <f>IF(AND(W67&lt;&gt;"",W67&lt;&gt;"+++",W67&gt;=17.5),ROUND(W67,0),"")</f>
      </c>
      <c r="W67" s="5">
        <f>IF(X67&lt;&gt;"",IF(X67="*","+++",SUM(X67:Y67)/2*3),"")</f>
      </c>
      <c r="Y67" s="21"/>
      <c r="Z67" s="19">
        <f>IF(AND(AA67&lt;&gt;"",AA67&lt;&gt;"+++",AA67&gt;=17.5),ROUND(AA67,0),"")</f>
      </c>
      <c r="AA67" s="5">
        <f>IF(AB67&lt;&gt;"",IF(AB67="*","+++",SUM(AB67:AE67)/4*3),"")</f>
      </c>
      <c r="AF67" s="20">
        <f>IF(AND(AG67&lt;&gt;"",AG67&lt;&gt;"+++",AG67&gt;=17.5),ROUND(AG67,0),"")</f>
      </c>
      <c r="AG67" s="5">
        <f>IF(AH67&lt;&gt;"",IF(AH67="*","+++",SUM(AH67:AI67)/2*3),"")</f>
      </c>
      <c r="AI67" s="21"/>
      <c r="AJ67" s="20">
        <f>IF(AND(AK67&lt;&gt;"",AK67&lt;&gt;"+++",AK67&gt;=17.5),ROUND(AK67,0),"")</f>
      </c>
      <c r="AK67" s="5">
        <f>IF(AL67&lt;&gt;"",IF(AL67="*","+++",SUM(AL67:AM67)/2*3),"")</f>
      </c>
      <c r="AM67" s="21"/>
      <c r="AN67" s="19">
        <f>IF(AND(AO67&lt;&gt;"",AO67&lt;&gt;"+++",AO67&gt;=17.5),ROUND(AO67,0),"")</f>
      </c>
      <c r="AO67" s="5" t="str">
        <f>IF(AP67&lt;&gt;"",IF(AP67="*","+++",SUM(AP67:AS67)/4*3),"")</f>
        <v>+++</v>
      </c>
      <c r="AP67" s="5" t="s">
        <v>100</v>
      </c>
      <c r="AQ67" s="5" t="s">
        <v>100</v>
      </c>
      <c r="AR67" s="5" t="s">
        <v>100</v>
      </c>
      <c r="AS67" s="5" t="s">
        <v>100</v>
      </c>
      <c r="AT67" s="20">
        <f>IF(AND(AU67&lt;&gt;"",AU67&lt;&gt;"+++",AU67&gt;=17.5),ROUND(AU67,0),"")</f>
      </c>
      <c r="AU67" s="5">
        <f>IF(AV67&lt;&gt;"",IF(AV67="*","+++",SUM(AV67:AW67)/2*3),"")</f>
      </c>
      <c r="AW67" s="21"/>
      <c r="AX67" s="19">
        <f>IF(AND(AY67&lt;&gt;"",AY67&lt;&gt;"+++",AY67&gt;=17.5),ROUND(AY67,0),"")</f>
      </c>
      <c r="AY67" s="5">
        <f>IF(AZ67&lt;&gt;"",IF(AZ67="*","+++",SUM(AZ67:BC67)/4*3),"")</f>
      </c>
      <c r="BD67" s="20">
        <f>IF(AND(BE67&lt;&gt;"",BE67&lt;&gt;"+++",BE67&gt;=17.5),ROUND(BE67,0),"")</f>
      </c>
      <c r="BE67" s="5">
        <f>IF(BF67&lt;&gt;"",IF(BF67="*","+++",SUM(BF67:BG67)/2*3),"")</f>
      </c>
      <c r="BG67" s="21"/>
      <c r="BH67" s="19">
        <f>IF(AND(BI67&lt;&gt;"",BI67&lt;&gt;"+++",BI67&gt;=17.5),ROUND(BI67,0),"")</f>
      </c>
      <c r="BI67" s="5">
        <f>IF(BJ67&lt;&gt;"",IF(BJ67="*","+++",SUM(BJ67:BM67)/4*3),"")</f>
      </c>
      <c r="BN67" s="20">
        <f>IF(AND(BO67&lt;&gt;"",BO67&lt;&gt;"+++",BO67&gt;=17.5),ROUND(BO67,0),"")</f>
      </c>
      <c r="BO67" s="5">
        <f>IF(BP67&lt;&gt;"",IF(BP67="*","+++",SUM(BP67:BQ67)/2*3),"")</f>
      </c>
      <c r="BQ67" s="21"/>
      <c r="BR67" s="19">
        <f>IF(AND(BS67&lt;&gt;"",BS67&lt;&gt;"+++",BS67&gt;=17.5),ROUND(BS67,0),"")</f>
      </c>
      <c r="BS67" s="5">
        <f>IF(BT67&lt;&gt;"",IF(BT67="*","+++",SUM(BT67:BW67)/4*3),"")</f>
      </c>
      <c r="BX67" s="20">
        <f>IF(AND(BY67&lt;&gt;"",BY67&lt;&gt;"+++",BY67&gt;=17.5),ROUND(BY67,0),"")</f>
      </c>
      <c r="BY67" s="5">
        <f>IF(BZ67&lt;&gt;"",IF(BZ67="*","+++",SUM(BZ67:CA67)/2*3),"")</f>
      </c>
      <c r="CA67" s="21"/>
      <c r="CB67" s="19">
        <f>IF(AND(CC67&lt;&gt;"",CC67&lt;&gt;"+++",CC67&gt;=17.5),ROUND(CC67,0),"")</f>
        <v>18</v>
      </c>
      <c r="CC67" s="5">
        <f>IF(CD67&lt;&gt;"",IF(CD67="*","+++",SUM(CD67:CG67)/4*3),"")</f>
        <v>17.625</v>
      </c>
      <c r="CD67" s="5">
        <v>2.5</v>
      </c>
      <c r="CE67" s="5">
        <v>5</v>
      </c>
      <c r="CF67" s="5">
        <v>10.5</v>
      </c>
      <c r="CG67" s="5">
        <v>5.5</v>
      </c>
      <c r="CH67" s="20">
        <f>IF(AND(CI67&lt;&gt;"",CI67&lt;&gt;"+++",CI67&gt;=17.5),ROUND(CI67,0),"")</f>
        <v>23</v>
      </c>
      <c r="CI67" s="5">
        <f>IF(CJ67&lt;&gt;"",IF(CJ67="*","+++",SUM(CJ67:CK67)/2*3),"")</f>
        <v>23.25</v>
      </c>
      <c r="CJ67" s="5">
        <v>9.5</v>
      </c>
      <c r="CK67" s="21">
        <v>6</v>
      </c>
    </row>
    <row r="68" spans="1:89" ht="12.75">
      <c r="A68" s="3" t="s">
        <v>28</v>
      </c>
      <c r="B68" s="9">
        <f>IF(AND(D68&lt;&gt;"",E68&lt;&gt;""),MIN(30,ROUND((D68+E68)/2,0)),"")</f>
        <v>30</v>
      </c>
      <c r="C68" s="9">
        <f>IF(B68=30,IF(ROUND((D68+E68)/2,0)&gt;31,"SI",""),"")</f>
      </c>
      <c r="D68" s="29">
        <f>IF(OR(F68&lt;&gt;"",P68&lt;&gt;"",Z68&lt;&gt;"",AN68&lt;&gt;"",AX68&lt;&gt;"",BH68&lt;&gt;"",BR68&lt;&gt;"",CB68&lt;&gt;""),MAX(G68,Q68,AA68,AO68,AY68,BI68,BS68,CC68),"")</f>
        <v>31.5</v>
      </c>
      <c r="E68" s="29">
        <f>IF(OR(L68&lt;&gt;"",V68&lt;&gt;"",AF68&lt;&gt;"",AJ68&lt;&gt;"",AT68&lt;&gt;"",BD68&lt;&gt;"",BN68&lt;&gt;"",BX68&lt;&gt;"",CH68&lt;&gt;""),MAX(M68,W68,AG68,AK68,AU68,BE68,BO68,BY68,CI68),"")</f>
        <v>28.5</v>
      </c>
      <c r="F68" s="19">
        <f>IF(AND(G68&lt;&gt;"",G68&lt;&gt;"+++",G68&gt;=17.5),ROUND(G68,0),"")</f>
      </c>
      <c r="G68" s="5">
        <f>IF(H68&lt;&gt;"",IF(H68="*","+++",SUM(H68:K68)/4*3),"")</f>
      </c>
      <c r="L68" s="20">
        <f>IF(AND(M68&lt;&gt;"",M68&lt;&gt;"+++",M68&gt;=17.5),ROUND(M68,0),"")</f>
      </c>
      <c r="M68" s="5">
        <f>IF(N68&lt;&gt;"",IF(N68="*","+++",SUM(N68:O68)/2*3),"")</f>
      </c>
      <c r="O68" s="21"/>
      <c r="P68" s="19">
        <f>IF(AND(Q68&lt;&gt;"",Q68&lt;&gt;"+++",Q68&gt;=17.5),ROUND(Q68,0),"")</f>
        <v>32</v>
      </c>
      <c r="Q68" s="5">
        <f>IF(R68&lt;&gt;"",IF(R68="*","+++",SUM(R68:U68)/4*3),"")</f>
        <v>31.5</v>
      </c>
      <c r="R68" s="5">
        <v>9</v>
      </c>
      <c r="S68" s="5">
        <v>12</v>
      </c>
      <c r="T68" s="5">
        <v>9</v>
      </c>
      <c r="U68" s="5">
        <v>12</v>
      </c>
      <c r="V68" s="20">
        <f>IF(AND(W68&lt;&gt;"",W68&lt;&gt;"+++",W68&gt;=17.5),ROUND(W68,0),"")</f>
      </c>
      <c r="W68" s="5" t="str">
        <f>IF(X68&lt;&gt;"",IF(X68="*","+++",SUM(X68:Y68)/2*3),"")</f>
        <v>+++</v>
      </c>
      <c r="X68" s="5" t="s">
        <v>100</v>
      </c>
      <c r="Y68" s="21" t="s">
        <v>100</v>
      </c>
      <c r="Z68" s="19">
        <f>IF(AND(AA68&lt;&gt;"",AA68&lt;&gt;"+++",AA68&gt;=17.5),ROUND(AA68,0),"")</f>
      </c>
      <c r="AA68" s="5">
        <f>IF(AB68&lt;&gt;"",IF(AB68="*","+++",SUM(AB68:AE68)/4*3),"")</f>
      </c>
      <c r="AF68" s="20">
        <f>IF(AND(AG68&lt;&gt;"",AG68&lt;&gt;"+++",AG68&gt;=17.5),ROUND(AG68,0),"")</f>
        <v>29</v>
      </c>
      <c r="AG68" s="5">
        <f>IF(AH68&lt;&gt;"",IF(AH68="*","+++",SUM(AH68:AI68)/2*3),"")</f>
        <v>28.5</v>
      </c>
      <c r="AH68" s="5">
        <v>10.5</v>
      </c>
      <c r="AI68" s="21">
        <v>8.5</v>
      </c>
      <c r="AJ68" s="20">
        <f>IF(AND(AK68&lt;&gt;"",AK68&lt;&gt;"+++",AK68&gt;=17.5),ROUND(AK68,0),"")</f>
      </c>
      <c r="AK68" s="5">
        <f>IF(AL68&lt;&gt;"",IF(AL68="*","+++",SUM(AL68:AM68)/2*3),"")</f>
      </c>
      <c r="AM68" s="21"/>
      <c r="AN68" s="19">
        <f>IF(AND(AO68&lt;&gt;"",AO68&lt;&gt;"+++",AO68&gt;=17.5),ROUND(AO68,0),"")</f>
      </c>
      <c r="AO68" s="5">
        <f>IF(AP68&lt;&gt;"",IF(AP68="*","+++",SUM(AP68:AS68)/4*3),"")</f>
      </c>
      <c r="AT68" s="20">
        <f>IF(AND(AU68&lt;&gt;"",AU68&lt;&gt;"+++",AU68&gt;=17.5),ROUND(AU68,0),"")</f>
      </c>
      <c r="AU68" s="5">
        <f>IF(AV68&lt;&gt;"",IF(AV68="*","+++",SUM(AV68:AW68)/2*3),"")</f>
      </c>
      <c r="AW68" s="21"/>
      <c r="AX68" s="19">
        <f>IF(AND(AY68&lt;&gt;"",AY68&lt;&gt;"+++",AY68&gt;=17.5),ROUND(AY68,0),"")</f>
      </c>
      <c r="AY68" s="5">
        <f>IF(AZ68&lt;&gt;"",IF(AZ68="*","+++",SUM(AZ68:BC68)/4*3),"")</f>
      </c>
      <c r="BD68" s="20">
        <f>IF(AND(BE68&lt;&gt;"",BE68&lt;&gt;"+++",BE68&gt;=17.5),ROUND(BE68,0),"")</f>
      </c>
      <c r="BE68" s="5">
        <f>IF(BF68&lt;&gt;"",IF(BF68="*","+++",SUM(BF68:BG68)/2*3),"")</f>
      </c>
      <c r="BG68" s="21"/>
      <c r="BH68" s="19">
        <f>IF(AND(BI68&lt;&gt;"",BI68&lt;&gt;"+++",BI68&gt;=17.5),ROUND(BI68,0),"")</f>
      </c>
      <c r="BI68" s="5">
        <f>IF(BJ68&lt;&gt;"",IF(BJ68="*","+++",SUM(BJ68:BM68)/4*3),"")</f>
      </c>
      <c r="BN68" s="20">
        <f>IF(AND(BO68&lt;&gt;"",BO68&lt;&gt;"+++",BO68&gt;=17.5),ROUND(BO68,0),"")</f>
      </c>
      <c r="BO68" s="5">
        <f>IF(BP68&lt;&gt;"",IF(BP68="*","+++",SUM(BP68:BQ68)/2*3),"")</f>
      </c>
      <c r="BQ68" s="21"/>
      <c r="BR68" s="19">
        <f>IF(AND(BS68&lt;&gt;"",BS68&lt;&gt;"+++",BS68&gt;=17.5),ROUND(BS68,0),"")</f>
      </c>
      <c r="BS68" s="5">
        <f>IF(BT68&lt;&gt;"",IF(BT68="*","+++",SUM(BT68:BW68)/4*3),"")</f>
      </c>
      <c r="BX68" s="20">
        <f>IF(AND(BY68&lt;&gt;"",BY68&lt;&gt;"+++",BY68&gt;=17.5),ROUND(BY68,0),"")</f>
      </c>
      <c r="BY68" s="5">
        <f>IF(BZ68&lt;&gt;"",IF(BZ68="*","+++",SUM(BZ68:CA68)/2*3),"")</f>
      </c>
      <c r="CA68" s="21"/>
      <c r="CB68" s="19">
        <f>IF(AND(CC68&lt;&gt;"",CC68&lt;&gt;"+++",CC68&gt;=17.5),ROUND(CC68,0),"")</f>
      </c>
      <c r="CC68" s="5">
        <f>IF(CD68&lt;&gt;"",IF(CD68="*","+++",SUM(CD68:CG68)/4*3),"")</f>
      </c>
      <c r="CH68" s="20">
        <f>IF(AND(CI68&lt;&gt;"",CI68&lt;&gt;"+++",CI68&gt;=17.5),ROUND(CI68,0),"")</f>
      </c>
      <c r="CI68" s="5">
        <f>IF(CJ68&lt;&gt;"",IF(CJ68="*","+++",SUM(CJ68:CK68)/2*3),"")</f>
      </c>
      <c r="CK68" s="21"/>
    </row>
    <row r="69" spans="1:89" ht="12.75">
      <c r="A69" s="3" t="s">
        <v>54</v>
      </c>
      <c r="B69" s="9">
        <f>IF(AND(D69&lt;&gt;"",E69&lt;&gt;""),MIN(30,ROUND((D69+E69)/2,0)),"")</f>
      </c>
      <c r="C69" s="9">
        <f>IF(B69=30,IF(ROUND((D69+E69)/2,0)&gt;31,"SI",""),"")</f>
      </c>
      <c r="D69" s="29">
        <f>IF(OR(F69&lt;&gt;"",P69&lt;&gt;"",Z69&lt;&gt;"",AN69&lt;&gt;"",AX69&lt;&gt;"",BH69&lt;&gt;"",BR69&lt;&gt;"",CB69&lt;&gt;""),MAX(G69,Q69,AA69,AO69,AY69,BI69,BS69,CC69),"")</f>
        <v>18</v>
      </c>
      <c r="E69" s="29">
        <f>IF(OR(L69&lt;&gt;"",V69&lt;&gt;"",AF69&lt;&gt;"",AJ69&lt;&gt;"",AT69&lt;&gt;"",BD69&lt;&gt;"",BN69&lt;&gt;"",BX69&lt;&gt;"",CH69&lt;&gt;""),MAX(M69,W69,AG69,AK69,AU69,BE69,BO69,BY69,CI69),"")</f>
      </c>
      <c r="F69" s="19">
        <f>IF(AND(G69&lt;&gt;"",G69&lt;&gt;"+++",G69&gt;=17.5),ROUND(G69,0),"")</f>
        <v>18</v>
      </c>
      <c r="G69" s="5">
        <f>IF(H69&lt;&gt;"",IF(H69="*","+++",SUM(H69:K69)/4*3),"")</f>
        <v>18</v>
      </c>
      <c r="H69" s="5">
        <v>1</v>
      </c>
      <c r="I69" s="5">
        <v>4.5</v>
      </c>
      <c r="J69" s="5">
        <v>12</v>
      </c>
      <c r="K69" s="5">
        <v>6.5</v>
      </c>
      <c r="L69" s="20">
        <f>IF(AND(M69&lt;&gt;"",M69&lt;&gt;"+++",M69&gt;=17.5),ROUND(M69,0),"")</f>
      </c>
      <c r="M69" s="5">
        <f>IF(N69&lt;&gt;"",IF(N69="*","+++",SUM(N69:O69)/2*3),"")</f>
        <v>0</v>
      </c>
      <c r="N69" s="5">
        <v>0</v>
      </c>
      <c r="O69" s="21"/>
      <c r="P69" s="19">
        <f>IF(AND(Q69&lt;&gt;"",Q69&lt;&gt;"+++",Q69&gt;=17.5),ROUND(Q69,0),"")</f>
      </c>
      <c r="Q69" s="5">
        <f>IF(R69&lt;&gt;"",IF(R69="*","+++",SUM(R69:U69)/4*3),"")</f>
      </c>
      <c r="V69" s="20">
        <f>IF(AND(W69&lt;&gt;"",W69&lt;&gt;"+++",W69&gt;=17.5),ROUND(W69,0),"")</f>
      </c>
      <c r="W69" s="5">
        <f>IF(X69&lt;&gt;"",IF(X69="*","+++",SUM(X69:Y69)/2*3),"")</f>
      </c>
      <c r="Y69" s="21"/>
      <c r="Z69" s="19">
        <f>IF(AND(AA69&lt;&gt;"",AA69&lt;&gt;"+++",AA69&gt;=17.5),ROUND(AA69,0),"")</f>
      </c>
      <c r="AA69" s="5">
        <f>IF(AB69&lt;&gt;"",IF(AB69="*","+++",SUM(AB69:AE69)/4*3),"")</f>
      </c>
      <c r="AF69" s="20">
        <f>IF(AND(AG69&lt;&gt;"",AG69&lt;&gt;"+++",AG69&gt;=17.5),ROUND(AG69,0),"")</f>
      </c>
      <c r="AG69" s="5">
        <f>IF(AH69&lt;&gt;"",IF(AH69="*","+++",SUM(AH69:AI69)/2*3),"")</f>
      </c>
      <c r="AI69" s="21"/>
      <c r="AJ69" s="20">
        <f>IF(AND(AK69&lt;&gt;"",AK69&lt;&gt;"+++",AK69&gt;=17.5),ROUND(AK69,0),"")</f>
      </c>
      <c r="AK69" s="5">
        <f>IF(AL69&lt;&gt;"",IF(AL69="*","+++",SUM(AL69:AM69)/2*3),"")</f>
      </c>
      <c r="AM69" s="21"/>
      <c r="AN69" s="19">
        <f>IF(AND(AO69&lt;&gt;"",AO69&lt;&gt;"+++",AO69&gt;=17.5),ROUND(AO69,0),"")</f>
      </c>
      <c r="AO69" s="5">
        <f>IF(AP69&lt;&gt;"",IF(AP69="*","+++",SUM(AP69:AS69)/4*3),"")</f>
      </c>
      <c r="AT69" s="20">
        <f>IF(AND(AU69&lt;&gt;"",AU69&lt;&gt;"+++",AU69&gt;=17.5),ROUND(AU69,0),"")</f>
      </c>
      <c r="AU69" s="5">
        <f>IF(AV69&lt;&gt;"",IF(AV69="*","+++",SUM(AV69:AW69)/2*3),"")</f>
      </c>
      <c r="AW69" s="21"/>
      <c r="AX69" s="19">
        <f>IF(AND(AY69&lt;&gt;"",AY69&lt;&gt;"+++",AY69&gt;=17.5),ROUND(AY69,0),"")</f>
      </c>
      <c r="AY69" s="5">
        <f>IF(AZ69&lt;&gt;"",IF(AZ69="*","+++",SUM(AZ69:BC69)/4*3),"")</f>
      </c>
      <c r="BD69" s="20">
        <f>IF(AND(BE69&lt;&gt;"",BE69&lt;&gt;"+++",BE69&gt;=17.5),ROUND(BE69,0),"")</f>
      </c>
      <c r="BE69" s="5">
        <f>IF(BF69&lt;&gt;"",IF(BF69="*","+++",SUM(BF69:BG69)/2*3),"")</f>
      </c>
      <c r="BG69" s="21"/>
      <c r="BH69" s="19">
        <f>IF(AND(BI69&lt;&gt;"",BI69&lt;&gt;"+++",BI69&gt;=17.5),ROUND(BI69,0),"")</f>
      </c>
      <c r="BI69" s="5">
        <f>IF(BJ69&lt;&gt;"",IF(BJ69="*","+++",SUM(BJ69:BM69)/4*3),"")</f>
      </c>
      <c r="BN69" s="20">
        <f>IF(AND(BO69&lt;&gt;"",BO69&lt;&gt;"+++",BO69&gt;=17.5),ROUND(BO69,0),"")</f>
      </c>
      <c r="BO69" s="5">
        <f>IF(BP69&lt;&gt;"",IF(BP69="*","+++",SUM(BP69:BQ69)/2*3),"")</f>
      </c>
      <c r="BQ69" s="21"/>
      <c r="BR69" s="19">
        <f>IF(AND(BS69&lt;&gt;"",BS69&lt;&gt;"+++",BS69&gt;=17.5),ROUND(BS69,0),"")</f>
      </c>
      <c r="BS69" s="5">
        <f>IF(BT69&lt;&gt;"",IF(BT69="*","+++",SUM(BT69:BW69)/4*3),"")</f>
      </c>
      <c r="BX69" s="20">
        <f>IF(AND(BY69&lt;&gt;"",BY69&lt;&gt;"+++",BY69&gt;=17.5),ROUND(BY69,0),"")</f>
      </c>
      <c r="BY69" s="5">
        <f>IF(BZ69&lt;&gt;"",IF(BZ69="*","+++",SUM(BZ69:CA69)/2*3),"")</f>
        <v>10.5</v>
      </c>
      <c r="BZ69" s="5">
        <v>3.5</v>
      </c>
      <c r="CA69" s="21">
        <v>3.5</v>
      </c>
      <c r="CB69" s="19">
        <f>IF(AND(CC69&lt;&gt;"",CC69&lt;&gt;"+++",CC69&gt;=17.5),ROUND(CC69,0),"")</f>
      </c>
      <c r="CC69" s="5">
        <f>IF(CD69&lt;&gt;"",IF(CD69="*","+++",SUM(CD69:CG69)/4*3),"")</f>
      </c>
      <c r="CH69" s="20">
        <f>IF(AND(CI69&lt;&gt;"",CI69&lt;&gt;"+++",CI69&gt;=17.5),ROUND(CI69,0),"")</f>
      </c>
      <c r="CI69" s="5">
        <f>IF(CJ69&lt;&gt;"",IF(CJ69="*","+++",SUM(CJ69:CK69)/2*3),"")</f>
        <v>10.5</v>
      </c>
      <c r="CJ69" s="5">
        <v>3.5</v>
      </c>
      <c r="CK69" s="21">
        <v>3.5</v>
      </c>
    </row>
    <row r="70" spans="1:89" ht="12.75">
      <c r="A70" s="3" t="s">
        <v>17</v>
      </c>
      <c r="B70" s="9">
        <f>IF(AND(D70&lt;&gt;"",E70&lt;&gt;""),MIN(30,ROUND((D70+E70)/2,0)),"")</f>
        <v>29</v>
      </c>
      <c r="C70" s="9">
        <f>IF(B70=30,IF(ROUND((D70+E70)/2,0)&gt;31,"SI",""),"")</f>
      </c>
      <c r="D70" s="29">
        <f>IF(OR(F70&lt;&gt;"",P70&lt;&gt;"",Z70&lt;&gt;"",AN70&lt;&gt;"",AX70&lt;&gt;"",BH70&lt;&gt;"",BR70&lt;&gt;"",CB70&lt;&gt;""),MAX(G70,Q70,AA70,AO70,AY70,BI70,BS70,CC70),"")</f>
        <v>28.875</v>
      </c>
      <c r="E70" s="29">
        <f>IF(OR(L70&lt;&gt;"",V70&lt;&gt;"",AF70&lt;&gt;"",AJ70&lt;&gt;"",AT70&lt;&gt;"",BD70&lt;&gt;"",BN70&lt;&gt;"",BX70&lt;&gt;"",CH70&lt;&gt;""),MAX(M70,W70,AG70,AK70,AU70,BE70,BO70,BY70,CI70),"")</f>
        <v>29.25</v>
      </c>
      <c r="F70" s="19">
        <f>IF(AND(G70&lt;&gt;"",G70&lt;&gt;"+++",G70&gt;=17.5),ROUND(G70,0),"")</f>
      </c>
      <c r="G70" s="5">
        <f>IF(H70&lt;&gt;"",IF(H70="*","+++",SUM(H70:K70)/4*3),"")</f>
      </c>
      <c r="L70" s="20">
        <f>IF(AND(M70&lt;&gt;"",M70&lt;&gt;"+++",M70&gt;=17.5),ROUND(M70,0),"")</f>
      </c>
      <c r="M70" s="5">
        <f>IF(N70&lt;&gt;"",IF(N70="*","+++",SUM(N70:O70)/2*3),"")</f>
      </c>
      <c r="O70" s="21"/>
      <c r="P70" s="19">
        <f>IF(AND(Q70&lt;&gt;"",Q70&lt;&gt;"+++",Q70&gt;=17.5),ROUND(Q70,0),"")</f>
      </c>
      <c r="Q70" s="5">
        <f>IF(R70&lt;&gt;"",IF(R70="*","+++",SUM(R70:U70)/4*3),"")</f>
      </c>
      <c r="V70" s="20">
        <f>IF(AND(W70&lt;&gt;"",W70&lt;&gt;"+++",W70&gt;=17.5),ROUND(W70,0),"")</f>
      </c>
      <c r="W70" s="5">
        <f>IF(X70&lt;&gt;"",IF(X70="*","+++",SUM(X70:Y70)/2*3),"")</f>
      </c>
      <c r="Y70" s="21"/>
      <c r="Z70" s="19">
        <f>IF(AND(AA70&lt;&gt;"",AA70&lt;&gt;"+++",AA70&gt;=17.5),ROUND(AA70,0),"")</f>
      </c>
      <c r="AA70" s="5">
        <f>IF(AB70&lt;&gt;"",IF(AB70="*","+++",SUM(AB70:AE70)/4*3),"")</f>
      </c>
      <c r="AF70" s="20">
        <f>IF(AND(AG70&lt;&gt;"",AG70&lt;&gt;"+++",AG70&gt;=17.5),ROUND(AG70,0),"")</f>
      </c>
      <c r="AG70" s="5">
        <f>IF(AH70&lt;&gt;"",IF(AH70="*","+++",SUM(AH70:AI70)/2*3),"")</f>
      </c>
      <c r="AI70" s="21"/>
      <c r="AJ70" s="20">
        <f>IF(AND(AK70&lt;&gt;"",AK70&lt;&gt;"+++",AK70&gt;=17.5),ROUND(AK70,0),"")</f>
      </c>
      <c r="AK70" s="5">
        <f>IF(AL70&lt;&gt;"",IF(AL70="*","+++",SUM(AL70:AM70)/2*3),"")</f>
      </c>
      <c r="AM70" s="21"/>
      <c r="AN70" s="19">
        <f>IF(AND(AO70&lt;&gt;"",AO70&lt;&gt;"+++",AO70&gt;=17.5),ROUND(AO70,0),"")</f>
      </c>
      <c r="AO70" s="5">
        <f>IF(AP70&lt;&gt;"",IF(AP70="*","+++",SUM(AP70:AS70)/4*3),"")</f>
      </c>
      <c r="AT70" s="20">
        <f>IF(AND(AU70&lt;&gt;"",AU70&lt;&gt;"+++",AU70&gt;=17.5),ROUND(AU70,0),"")</f>
      </c>
      <c r="AU70" s="5">
        <f>IF(AV70&lt;&gt;"",IF(AV70="*","+++",SUM(AV70:AW70)/2*3),"")</f>
      </c>
      <c r="AW70" s="21"/>
      <c r="AX70" s="19">
        <f>IF(AND(AY70&lt;&gt;"",AY70&lt;&gt;"+++",AY70&gt;=17.5),ROUND(AY70,0),"")</f>
      </c>
      <c r="AY70" s="5">
        <f>IF(AZ70&lt;&gt;"",IF(AZ70="*","+++",SUM(AZ70:BC70)/4*3),"")</f>
      </c>
      <c r="BD70" s="20">
        <f>IF(AND(BE70&lt;&gt;"",BE70&lt;&gt;"+++",BE70&gt;=17.5),ROUND(BE70,0),"")</f>
      </c>
      <c r="BE70" s="5">
        <f>IF(BF70&lt;&gt;"",IF(BF70="*","+++",SUM(BF70:BG70)/2*3),"")</f>
      </c>
      <c r="BG70" s="21"/>
      <c r="BH70" s="19">
        <f>IF(AND(BI70&lt;&gt;"",BI70&lt;&gt;"+++",BI70&gt;=17.5),ROUND(BI70,0),"")</f>
        <v>29</v>
      </c>
      <c r="BI70" s="5">
        <f>IF(BJ70&lt;&gt;"",IF(BJ70="*","+++",SUM(BJ70:BM70)/4*3),"")</f>
        <v>28.875</v>
      </c>
      <c r="BJ70" s="5">
        <v>5.5</v>
      </c>
      <c r="BK70" s="5">
        <v>12.5</v>
      </c>
      <c r="BL70" s="5">
        <v>12</v>
      </c>
      <c r="BM70" s="5">
        <v>8.5</v>
      </c>
      <c r="BN70" s="20">
        <f>IF(AND(BO70&lt;&gt;"",BO70&lt;&gt;"+++",BO70&gt;=17.5),ROUND(BO70,0),"")</f>
      </c>
      <c r="BO70" s="5">
        <f>IF(BP70&lt;&gt;"",IF(BP70="*","+++",SUM(BP70:BQ70)/2*3),"")</f>
      </c>
      <c r="BQ70" s="21"/>
      <c r="BR70" s="19">
        <f>IF(AND(BS70&lt;&gt;"",BS70&lt;&gt;"+++",BS70&gt;=17.5),ROUND(BS70,0),"")</f>
      </c>
      <c r="BS70" s="5">
        <f>IF(BT70&lt;&gt;"",IF(BT70="*","+++",SUM(BT70:BW70)/4*3),"")</f>
      </c>
      <c r="BX70" s="20">
        <f>IF(AND(BY70&lt;&gt;"",BY70&lt;&gt;"+++",BY70&gt;=17.5),ROUND(BY70,0),"")</f>
        <v>29</v>
      </c>
      <c r="BY70" s="5">
        <f>IF(BZ70&lt;&gt;"",IF(BZ70="*","+++",SUM(BZ70:CA70)/2*3),"")</f>
        <v>29.25</v>
      </c>
      <c r="BZ70" s="5">
        <v>11</v>
      </c>
      <c r="CA70" s="21">
        <v>8.5</v>
      </c>
      <c r="CB70" s="19">
        <f>IF(AND(CC70&lt;&gt;"",CC70&lt;&gt;"+++",CC70&gt;=17.5),ROUND(CC70,0),"")</f>
      </c>
      <c r="CC70" s="5">
        <f>IF(CD70&lt;&gt;"",IF(CD70="*","+++",SUM(CD70:CG70)/4*3),"")</f>
      </c>
      <c r="CH70" s="20">
        <f>IF(AND(CI70&lt;&gt;"",CI70&lt;&gt;"+++",CI70&gt;=17.5),ROUND(CI70,0),"")</f>
      </c>
      <c r="CI70" s="5">
        <f>IF(CJ70&lt;&gt;"",IF(CJ70="*","+++",SUM(CJ70:CK70)/2*3),"")</f>
      </c>
      <c r="CK70" s="21"/>
    </row>
    <row r="71" spans="1:89" ht="12.75">
      <c r="A71" s="3">
        <v>632010</v>
      </c>
      <c r="B71" s="9">
        <f>IF(AND(D71&lt;&gt;"",E71&lt;&gt;""),MIN(30,ROUND((D71+E71)/2,0)),"")</f>
        <v>26</v>
      </c>
      <c r="C71" s="9">
        <f>IF(B71=30,IF(ROUND((D71+E71)/2,0)&gt;31,"SI",""),"")</f>
      </c>
      <c r="D71" s="29">
        <f>IF(OR(F71&lt;&gt;"",P71&lt;&gt;"",Z71&lt;&gt;"",AN71&lt;&gt;"",AX71&lt;&gt;"",BH71&lt;&gt;"",BR71&lt;&gt;"",CB71&lt;&gt;""),MAX(G71,Q71,AA71,AO71,AY71,BI71,BS71,CC71),"")</f>
        <v>27</v>
      </c>
      <c r="E71" s="29">
        <f>IF(OR(L71&lt;&gt;"",V71&lt;&gt;"",AF71&lt;&gt;"",AJ71&lt;&gt;"",AT71&lt;&gt;"",BD71&lt;&gt;"",BN71&lt;&gt;"",BX71&lt;&gt;"",CH71&lt;&gt;""),MAX(M71,W71,AG71,AK71,AU71,BE71,BO71,BY71,CI71),"")</f>
        <v>25.5</v>
      </c>
      <c r="F71" s="19">
        <f>IF(AND(G71&lt;&gt;"",G71&lt;&gt;"+++",G71&gt;=17.5),ROUND(G71,0),"")</f>
      </c>
      <c r="G71" s="5">
        <f>IF(H71&lt;&gt;"",IF(H71="*","+++",SUM(H71:K71)/4*3),"")</f>
      </c>
      <c r="L71" s="20">
        <f>IF(AND(M71&lt;&gt;"",M71&lt;&gt;"+++",M71&gt;=17.5),ROUND(M71,0),"")</f>
      </c>
      <c r="M71" s="5">
        <f>IF(N71&lt;&gt;"",IF(N71="*","+++",SUM(N71:O71)/2*3),"")</f>
      </c>
      <c r="O71" s="21"/>
      <c r="P71" s="19">
        <f>IF(AND(Q71&lt;&gt;"",Q71&lt;&gt;"+++",Q71&gt;=17.5),ROUND(Q71,0),"")</f>
        <v>18</v>
      </c>
      <c r="Q71" s="5">
        <f>IF(R71&lt;&gt;"",IF(R71="*","+++",SUM(R71:U71)/4*3),"")</f>
        <v>17.625</v>
      </c>
      <c r="R71" s="5">
        <v>9.5</v>
      </c>
      <c r="S71" s="5">
        <v>5.5</v>
      </c>
      <c r="T71" s="5">
        <v>7.5</v>
      </c>
      <c r="U71" s="5">
        <v>1</v>
      </c>
      <c r="V71" s="20">
        <f>IF(AND(W71&lt;&gt;"",W71&lt;&gt;"+++",W71&gt;=17.5),ROUND(W71,0),"")</f>
      </c>
      <c r="W71" s="5">
        <f>IF(X71&lt;&gt;"",IF(X71="*","+++",SUM(X71:Y71)/2*3),"")</f>
        <v>0.75</v>
      </c>
      <c r="X71" s="5">
        <v>0.5</v>
      </c>
      <c r="Y71" s="21">
        <v>0</v>
      </c>
      <c r="Z71" s="19">
        <f>IF(AND(AA71&lt;&gt;"",AA71&lt;&gt;"+++",AA71&gt;=17.5),ROUND(AA71,0),"")</f>
      </c>
      <c r="AA71" s="5">
        <f>IF(AB71&lt;&gt;"",IF(AB71="*","+++",SUM(AB71:AE71)/4*3),"")</f>
        <v>10.125</v>
      </c>
      <c r="AB71" s="5">
        <v>3.5</v>
      </c>
      <c r="AC71" s="5">
        <v>2.5</v>
      </c>
      <c r="AD71" s="5">
        <v>5</v>
      </c>
      <c r="AE71" s="5">
        <v>2.5</v>
      </c>
      <c r="AF71" s="20">
        <f>IF(AND(AG71&lt;&gt;"",AG71&lt;&gt;"+++",AG71&gt;=17.5),ROUND(AG71,0),"")</f>
      </c>
      <c r="AG71" s="5" t="str">
        <f>IF(AH71&lt;&gt;"",IF(AH71="*","+++",SUM(AH71:AI71)/2*3),"")</f>
        <v>+++</v>
      </c>
      <c r="AH71" s="5" t="s">
        <v>100</v>
      </c>
      <c r="AI71" s="21" t="s">
        <v>100</v>
      </c>
      <c r="AJ71" s="20">
        <f>IF(AND(AK71&lt;&gt;"",AK71&lt;&gt;"+++",AK71&gt;=17.5),ROUND(AK71,0),"")</f>
      </c>
      <c r="AK71" s="5">
        <f>IF(AL71&lt;&gt;"",IF(AL71="*","+++",SUM(AL71:AM71)/2*3),"")</f>
      </c>
      <c r="AM71" s="21"/>
      <c r="AN71" s="19">
        <f>IF(AND(AO71&lt;&gt;"",AO71&lt;&gt;"+++",AO71&gt;=17.5),ROUND(AO71,0),"")</f>
      </c>
      <c r="AO71" s="5">
        <f>IF(AP71&lt;&gt;"",IF(AP71="*","+++",SUM(AP71:AS71)/4*3),"")</f>
      </c>
      <c r="AT71" s="20">
        <f>IF(AND(AU71&lt;&gt;"",AU71&lt;&gt;"+++",AU71&gt;=17.5),ROUND(AU71,0),"")</f>
      </c>
      <c r="AU71" s="5">
        <f>IF(AV71&lt;&gt;"",IF(AV71="*","+++",SUM(AV71:AW71)/2*3),"")</f>
      </c>
      <c r="AW71" s="21"/>
      <c r="AX71" s="19">
        <f>IF(AND(AY71&lt;&gt;"",AY71&lt;&gt;"+++",AY71&gt;=17.5),ROUND(AY71,0),"")</f>
      </c>
      <c r="AY71" s="5">
        <f>IF(AZ71&lt;&gt;"",IF(AZ71="*","+++",SUM(AZ71:BC71)/4*3),"")</f>
        <v>11.625</v>
      </c>
      <c r="AZ71" s="5">
        <v>1</v>
      </c>
      <c r="BA71" s="5">
        <v>6</v>
      </c>
      <c r="BB71" s="5">
        <v>5</v>
      </c>
      <c r="BC71" s="5">
        <v>3.5</v>
      </c>
      <c r="BD71" s="20">
        <f>IF(AND(BE71&lt;&gt;"",BE71&lt;&gt;"+++",BE71&gt;=17.5),ROUND(BE71,0),"")</f>
      </c>
      <c r="BE71" s="5">
        <f>IF(BF71&lt;&gt;"",IF(BF71="*","+++",SUM(BF71:BG71)/2*3),"")</f>
      </c>
      <c r="BG71" s="21"/>
      <c r="BH71" s="19">
        <f>IF(AND(BI71&lt;&gt;"",BI71&lt;&gt;"+++",BI71&gt;=17.5),ROUND(BI71,0),"")</f>
        <v>27</v>
      </c>
      <c r="BI71" s="5">
        <f>IF(BJ71&lt;&gt;"",IF(BJ71="*","+++",SUM(BJ71:BM71)/4*3),"")</f>
        <v>27</v>
      </c>
      <c r="BJ71" s="5">
        <v>11</v>
      </c>
      <c r="BK71" s="5">
        <v>10.5</v>
      </c>
      <c r="BL71" s="5">
        <v>6</v>
      </c>
      <c r="BM71" s="5">
        <v>8.5</v>
      </c>
      <c r="BN71" s="20">
        <f>IF(AND(BO71&lt;&gt;"",BO71&lt;&gt;"+++",BO71&gt;=17.5),ROUND(BO71,0),"")</f>
      </c>
      <c r="BO71" s="5" t="str">
        <f>IF(BP71&lt;&gt;"",IF(BP71="*","+++",SUM(BP71:BQ71)/2*3),"")</f>
        <v>+++</v>
      </c>
      <c r="BP71" s="5" t="s">
        <v>100</v>
      </c>
      <c r="BQ71" s="21" t="s">
        <v>100</v>
      </c>
      <c r="BR71" s="19">
        <f>IF(AND(BS71&lt;&gt;"",BS71&lt;&gt;"+++",BS71&gt;=17.5),ROUND(BS71,0),"")</f>
      </c>
      <c r="BS71" s="5">
        <f>IF(BT71&lt;&gt;"",IF(BT71="*","+++",SUM(BT71:BW71)/4*3),"")</f>
      </c>
      <c r="BX71" s="20">
        <f>IF(AND(BY71&lt;&gt;"",BY71&lt;&gt;"+++",BY71&gt;=17.5),ROUND(BY71,0),"")</f>
        <v>26</v>
      </c>
      <c r="BY71" s="5">
        <f>IF(BZ71&lt;&gt;"",IF(BZ71="*","+++",SUM(BZ71:CA71)/2*3),"")</f>
        <v>25.5</v>
      </c>
      <c r="BZ71" s="5">
        <v>8.5</v>
      </c>
      <c r="CA71" s="21">
        <v>8.5</v>
      </c>
      <c r="CB71" s="19">
        <f>IF(AND(CC71&lt;&gt;"",CC71&lt;&gt;"+++",CC71&gt;=17.5),ROUND(CC71,0),"")</f>
      </c>
      <c r="CC71" s="5">
        <f>IF(CD71&lt;&gt;"",IF(CD71="*","+++",SUM(CD71:CG71)/4*3),"")</f>
      </c>
      <c r="CH71" s="20">
        <f>IF(AND(CI71&lt;&gt;"",CI71&lt;&gt;"+++",CI71&gt;=17.5),ROUND(CI71,0),"")</f>
      </c>
      <c r="CI71" s="5">
        <f>IF(CJ71&lt;&gt;"",IF(CJ71="*","+++",SUM(CJ71:CK71)/2*3),"")</f>
      </c>
      <c r="CK71" s="21"/>
    </row>
    <row r="72" spans="1:89" ht="12.75">
      <c r="A72" s="3" t="s">
        <v>41</v>
      </c>
      <c r="B72" s="9">
        <f>IF(AND(D72&lt;&gt;"",E72&lt;&gt;""),MIN(30,ROUND((D72+E72)/2,0)),"")</f>
      </c>
      <c r="C72" s="9">
        <f>IF(B72=30,IF(ROUND((D72+E72)/2,0)&gt;31,"SI",""),"")</f>
      </c>
      <c r="D72" s="29">
        <f>IF(OR(F72&lt;&gt;"",P72&lt;&gt;"",Z72&lt;&gt;"",AN72&lt;&gt;"",AX72&lt;&gt;"",BH72&lt;&gt;"",BR72&lt;&gt;"",CB72&lt;&gt;""),MAX(G72,Q72,AA72,AO72,AY72,BI72,BS72,CC72),"")</f>
        <v>22.5</v>
      </c>
      <c r="E72" s="29">
        <f>IF(OR(L72&lt;&gt;"",V72&lt;&gt;"",AF72&lt;&gt;"",AJ72&lt;&gt;"",AT72&lt;&gt;"",BD72&lt;&gt;"",BN72&lt;&gt;"",BX72&lt;&gt;"",CH72&lt;&gt;""),MAX(M72,W72,AG72,AK72,AU72,BE72,BO72,BY72,CI72),"")</f>
      </c>
      <c r="F72" s="19">
        <f>IF(AND(G72&lt;&gt;"",G72&lt;&gt;"+++",G72&gt;=17.5),ROUND(G72,0),"")</f>
      </c>
      <c r="G72" s="5">
        <f>IF(H72&lt;&gt;"",IF(H72="*","+++",SUM(H72:K72)/4*3),"")</f>
        <v>14.25</v>
      </c>
      <c r="H72" s="5">
        <v>6</v>
      </c>
      <c r="I72" s="5">
        <v>1</v>
      </c>
      <c r="J72" s="5">
        <v>8</v>
      </c>
      <c r="K72" s="5">
        <v>4</v>
      </c>
      <c r="L72" s="20">
        <f>IF(AND(M72&lt;&gt;"",M72&lt;&gt;"+++",M72&gt;=17.5),ROUND(M72,0),"")</f>
      </c>
      <c r="M72" s="5" t="str">
        <f>IF(N72&lt;&gt;"",IF(N72="*","+++",SUM(N72:O72)/2*3),"")</f>
        <v>+++</v>
      </c>
      <c r="N72" s="5" t="s">
        <v>100</v>
      </c>
      <c r="O72" s="21" t="s">
        <v>100</v>
      </c>
      <c r="P72" s="19">
        <f>IF(AND(Q72&lt;&gt;"",Q72&lt;&gt;"+++",Q72&gt;=17.5),ROUND(Q72,0),"")</f>
        <v>23</v>
      </c>
      <c r="Q72" s="5">
        <f>IF(R72&lt;&gt;"",IF(R72="*","+++",SUM(R72:U72)/4*3),"")</f>
        <v>22.5</v>
      </c>
      <c r="R72" s="5">
        <v>6</v>
      </c>
      <c r="S72" s="5">
        <v>8.5</v>
      </c>
      <c r="T72" s="5">
        <v>11.5</v>
      </c>
      <c r="U72" s="5">
        <v>4</v>
      </c>
      <c r="V72" s="20">
        <f>IF(AND(W72&lt;&gt;"",W72&lt;&gt;"+++",W72&gt;=17.5),ROUND(W72,0),"")</f>
      </c>
      <c r="W72" s="5" t="str">
        <f>IF(X72&lt;&gt;"",IF(X72="*","+++",SUM(X72:Y72)/2*3),"")</f>
        <v>+++</v>
      </c>
      <c r="X72" s="5" t="s">
        <v>100</v>
      </c>
      <c r="Y72" s="21" t="s">
        <v>100</v>
      </c>
      <c r="Z72" s="19">
        <f>IF(AND(AA72&lt;&gt;"",AA72&lt;&gt;"+++",AA72&gt;=17.5),ROUND(AA72,0),"")</f>
      </c>
      <c r="AA72" s="5">
        <f>IF(AB72&lt;&gt;"",IF(AB72="*","+++",SUM(AB72:AE72)/4*3),"")</f>
      </c>
      <c r="AF72" s="20">
        <f>IF(AND(AG72&lt;&gt;"",AG72&lt;&gt;"+++",AG72&gt;=17.5),ROUND(AG72,0),"")</f>
      </c>
      <c r="AG72" s="5" t="str">
        <f>IF(AH72&lt;&gt;"",IF(AH72="*","+++",SUM(AH72:AI72)/2*3),"")</f>
        <v>+++</v>
      </c>
      <c r="AH72" s="5" t="s">
        <v>100</v>
      </c>
      <c r="AI72" s="21" t="s">
        <v>100</v>
      </c>
      <c r="AJ72" s="20">
        <f>IF(AND(AK72&lt;&gt;"",AK72&lt;&gt;"+++",AK72&gt;=17.5),ROUND(AK72,0),"")</f>
      </c>
      <c r="AK72" s="5">
        <f>IF(AL72&lt;&gt;"",IF(AL72="*","+++",SUM(AL72:AM72)/2*3),"")</f>
      </c>
      <c r="AM72" s="21"/>
      <c r="AN72" s="19">
        <f>IF(AND(AO72&lt;&gt;"",AO72&lt;&gt;"+++",AO72&gt;=17.5),ROUND(AO72,0),"")</f>
      </c>
      <c r="AO72" s="5">
        <f>IF(AP72&lt;&gt;"",IF(AP72="*","+++",SUM(AP72:AS72)/4*3),"")</f>
      </c>
      <c r="AT72" s="20">
        <f>IF(AND(AU72&lt;&gt;"",AU72&lt;&gt;"+++",AU72&gt;=17.5),ROUND(AU72,0),"")</f>
      </c>
      <c r="AU72" s="5">
        <f>IF(AV72&lt;&gt;"",IF(AV72="*","+++",SUM(AV72:AW72)/2*3),"")</f>
      </c>
      <c r="AW72" s="21"/>
      <c r="AX72" s="19">
        <f>IF(AND(AY72&lt;&gt;"",AY72&lt;&gt;"+++",AY72&gt;=17.5),ROUND(AY72,0),"")</f>
      </c>
      <c r="AY72" s="5">
        <f>IF(AZ72&lt;&gt;"",IF(AZ72="*","+++",SUM(AZ72:BC72)/4*3),"")</f>
      </c>
      <c r="BD72" s="20">
        <f>IF(AND(BE72&lt;&gt;"",BE72&lt;&gt;"+++",BE72&gt;=17.5),ROUND(BE72,0),"")</f>
      </c>
      <c r="BE72" s="5">
        <f>IF(BF72&lt;&gt;"",IF(BF72="*","+++",SUM(BF72:BG72)/2*3),"")</f>
      </c>
      <c r="BG72" s="21"/>
      <c r="BH72" s="19">
        <f>IF(AND(BI72&lt;&gt;"",BI72&lt;&gt;"+++",BI72&gt;=17.5),ROUND(BI72,0),"")</f>
      </c>
      <c r="BI72" s="5">
        <f>IF(BJ72&lt;&gt;"",IF(BJ72="*","+++",SUM(BJ72:BM72)/4*3),"")</f>
      </c>
      <c r="BN72" s="20">
        <f>IF(AND(BO72&lt;&gt;"",BO72&lt;&gt;"+++",BO72&gt;=17.5),ROUND(BO72,0),"")</f>
      </c>
      <c r="BO72" s="5">
        <f>IF(BP72&lt;&gt;"",IF(BP72="*","+++",SUM(BP72:BQ72)/2*3),"")</f>
      </c>
      <c r="BQ72" s="21"/>
      <c r="BR72" s="19">
        <f>IF(AND(BS72&lt;&gt;"",BS72&lt;&gt;"+++",BS72&gt;=17.5),ROUND(BS72,0),"")</f>
      </c>
      <c r="BS72" s="5">
        <f>IF(BT72&lt;&gt;"",IF(BT72="*","+++",SUM(BT72:BW72)/4*3),"")</f>
      </c>
      <c r="BX72" s="20">
        <f>IF(AND(BY72&lt;&gt;"",BY72&lt;&gt;"+++",BY72&gt;=17.5),ROUND(BY72,0),"")</f>
      </c>
      <c r="BY72" s="5">
        <f>IF(BZ72&lt;&gt;"",IF(BZ72="*","+++",SUM(BZ72:CA72)/2*3),"")</f>
      </c>
      <c r="CA72" s="21"/>
      <c r="CB72" s="19">
        <f>IF(AND(CC72&lt;&gt;"",CC72&lt;&gt;"+++",CC72&gt;=17.5),ROUND(CC72,0),"")</f>
      </c>
      <c r="CC72" s="5">
        <f>IF(CD72&lt;&gt;"",IF(CD72="*","+++",SUM(CD72:CG72)/4*3),"")</f>
      </c>
      <c r="CH72" s="20">
        <f>IF(AND(CI72&lt;&gt;"",CI72&lt;&gt;"+++",CI72&gt;=17.5),ROUND(CI72,0),"")</f>
      </c>
      <c r="CI72" s="5">
        <f>IF(CJ72&lt;&gt;"",IF(CJ72="*","+++",SUM(CJ72:CK72)/2*3),"")</f>
      </c>
      <c r="CK72" s="21"/>
    </row>
    <row r="73" spans="1:89" ht="12.75">
      <c r="A73" s="3">
        <v>632279</v>
      </c>
      <c r="B73" s="9">
        <f>IF(AND(D73&lt;&gt;"",E73&lt;&gt;""),MIN(30,ROUND((D73+E73)/2,0)),"")</f>
        <v>20</v>
      </c>
      <c r="C73" s="9">
        <f>IF(B73=30,IF(ROUND((D73+E73)/2,0)&gt;31,"SI",""),"")</f>
      </c>
      <c r="D73" s="29">
        <f>IF(OR(F73&lt;&gt;"",P73&lt;&gt;"",Z73&lt;&gt;"",AN73&lt;&gt;"",AX73&lt;&gt;"",BH73&lt;&gt;"",BR73&lt;&gt;"",CB73&lt;&gt;""),MAX(G73,Q73,AA73,AO73,AY73,BI73,BS73,CC73),"")</f>
        <v>19.875</v>
      </c>
      <c r="E73" s="29">
        <f>IF(OR(L73&lt;&gt;"",V73&lt;&gt;"",AF73&lt;&gt;"",AJ73&lt;&gt;"",AT73&lt;&gt;"",BD73&lt;&gt;"",BN73&lt;&gt;"",BX73&lt;&gt;"",CH73&lt;&gt;""),MAX(M73,W73,AG73,AK73,AU73,BE73,BO73,BY73,CI73),"")</f>
        <v>19.5</v>
      </c>
      <c r="F73" s="19">
        <f>IF(AND(G73&lt;&gt;"",G73&lt;&gt;"+++",G73&gt;=17.5),ROUND(G73,0),"")</f>
      </c>
      <c r="G73" s="5">
        <f>IF(H73&lt;&gt;"",IF(H73="*","+++",SUM(H73:K73)/4*3),"")</f>
      </c>
      <c r="L73" s="20">
        <f>IF(AND(M73&lt;&gt;"",M73&lt;&gt;"+++",M73&gt;=17.5),ROUND(M73,0),"")</f>
      </c>
      <c r="M73" s="5">
        <f>IF(N73&lt;&gt;"",IF(N73="*","+++",SUM(N73:O73)/2*3),"")</f>
      </c>
      <c r="O73" s="21"/>
      <c r="P73" s="19">
        <f>IF(AND(Q73&lt;&gt;"",Q73&lt;&gt;"+++",Q73&gt;=17.5),ROUND(Q73,0),"")</f>
      </c>
      <c r="Q73" s="5">
        <f>IF(R73&lt;&gt;"",IF(R73="*","+++",SUM(R73:U73)/4*3),"")</f>
      </c>
      <c r="V73" s="20">
        <f>IF(AND(W73&lt;&gt;"",W73&lt;&gt;"+++",W73&gt;=17.5),ROUND(W73,0),"")</f>
      </c>
      <c r="W73" s="5">
        <f>IF(X73&lt;&gt;"",IF(X73="*","+++",SUM(X73:Y73)/2*3),"")</f>
      </c>
      <c r="Y73" s="21"/>
      <c r="Z73" s="19">
        <f>IF(AND(AA73&lt;&gt;"",AA73&lt;&gt;"+++",AA73&gt;=17.5),ROUND(AA73,0),"")</f>
      </c>
      <c r="AA73" s="5">
        <f>IF(AB73&lt;&gt;"",IF(AB73="*","+++",SUM(AB73:AE73)/4*3),"")</f>
      </c>
      <c r="AF73" s="20">
        <f>IF(AND(AG73&lt;&gt;"",AG73&lt;&gt;"+++",AG73&gt;=17.5),ROUND(AG73,0),"")</f>
      </c>
      <c r="AG73" s="5">
        <f>IF(AH73&lt;&gt;"",IF(AH73="*","+++",SUM(AH73:AI73)/2*3),"")</f>
      </c>
      <c r="AI73" s="21"/>
      <c r="AJ73" s="20">
        <f>IF(AND(AK73&lt;&gt;"",AK73&lt;&gt;"+++",AK73&gt;=17.5),ROUND(AK73,0),"")</f>
      </c>
      <c r="AK73" s="5">
        <f>IF(AL73&lt;&gt;"",IF(AL73="*","+++",SUM(AL73:AM73)/2*3),"")</f>
      </c>
      <c r="AM73" s="21"/>
      <c r="AN73" s="19">
        <f>IF(AND(AO73&lt;&gt;"",AO73&lt;&gt;"+++",AO73&gt;=17.5),ROUND(AO73,0),"")</f>
        <v>20</v>
      </c>
      <c r="AO73" s="5">
        <f>IF(AP73&lt;&gt;"",IF(AP73="*","+++",SUM(AP73:AS73)/4*3),"")</f>
        <v>19.875</v>
      </c>
      <c r="AP73" s="5">
        <v>9.5</v>
      </c>
      <c r="AQ73" s="5">
        <v>8</v>
      </c>
      <c r="AR73" s="5">
        <v>4.5</v>
      </c>
      <c r="AS73" s="5">
        <v>4.5</v>
      </c>
      <c r="AT73" s="20">
        <f>IF(AND(AU73&lt;&gt;"",AU73&lt;&gt;"+++",AU73&gt;=17.5),ROUND(AU73,0),"")</f>
      </c>
      <c r="AU73" s="5">
        <f>IF(AV73&lt;&gt;"",IF(AV73="*","+++",SUM(AV73:AW73)/2*3),"")</f>
        <v>12</v>
      </c>
      <c r="AV73" s="5">
        <v>7</v>
      </c>
      <c r="AW73" s="21">
        <v>1</v>
      </c>
      <c r="AX73" s="19">
        <f>IF(AND(AY73&lt;&gt;"",AY73&lt;&gt;"+++",AY73&gt;=17.5),ROUND(AY73,0),"")</f>
      </c>
      <c r="AY73" s="5">
        <f>IF(AZ73&lt;&gt;"",IF(AZ73="*","+++",SUM(AZ73:BC73)/4*3),"")</f>
      </c>
      <c r="BD73" s="20">
        <f>IF(AND(BE73&lt;&gt;"",BE73&lt;&gt;"+++",BE73&gt;=17.5),ROUND(BE73,0),"")</f>
        <v>20</v>
      </c>
      <c r="BE73" s="5">
        <f>IF(BF73&lt;&gt;"",IF(BF73="*","+++",SUM(BF73:BG73)/2*3),"")</f>
        <v>19.5</v>
      </c>
      <c r="BF73" s="5">
        <v>6.5</v>
      </c>
      <c r="BG73" s="21">
        <v>6.5</v>
      </c>
      <c r="BH73" s="19">
        <f>IF(AND(BI73&lt;&gt;"",BI73&lt;&gt;"+++",BI73&gt;=17.5),ROUND(BI73,0),"")</f>
      </c>
      <c r="BI73" s="5">
        <f>IF(BJ73&lt;&gt;"",IF(BJ73="*","+++",SUM(BJ73:BM73)/4*3),"")</f>
      </c>
      <c r="BN73" s="20">
        <f>IF(AND(BO73&lt;&gt;"",BO73&lt;&gt;"+++",BO73&gt;=17.5),ROUND(BO73,0),"")</f>
      </c>
      <c r="BO73" s="5">
        <f>IF(BP73&lt;&gt;"",IF(BP73="*","+++",SUM(BP73:BQ73)/2*3),"")</f>
      </c>
      <c r="BQ73" s="21"/>
      <c r="BR73" s="19">
        <f>IF(AND(BS73&lt;&gt;"",BS73&lt;&gt;"+++",BS73&gt;=17.5),ROUND(BS73,0),"")</f>
      </c>
      <c r="BS73" s="5">
        <f>IF(BT73&lt;&gt;"",IF(BT73="*","+++",SUM(BT73:BW73)/4*3),"")</f>
      </c>
      <c r="BX73" s="20">
        <f>IF(AND(BY73&lt;&gt;"",BY73&lt;&gt;"+++",BY73&gt;=17.5),ROUND(BY73,0),"")</f>
      </c>
      <c r="BY73" s="5">
        <f>IF(BZ73&lt;&gt;"",IF(BZ73="*","+++",SUM(BZ73:CA73)/2*3),"")</f>
      </c>
      <c r="CA73" s="21"/>
      <c r="CB73" s="19">
        <f>IF(AND(CC73&lt;&gt;"",CC73&lt;&gt;"+++",CC73&gt;=17.5),ROUND(CC73,0),"")</f>
      </c>
      <c r="CC73" s="5">
        <f>IF(CD73&lt;&gt;"",IF(CD73="*","+++",SUM(CD73:CG73)/4*3),"")</f>
      </c>
      <c r="CH73" s="20">
        <f>IF(AND(CI73&lt;&gt;"",CI73&lt;&gt;"+++",CI73&gt;=17.5),ROUND(CI73,0),"")</f>
      </c>
      <c r="CI73" s="5">
        <f>IF(CJ73&lt;&gt;"",IF(CJ73="*","+++",SUM(CJ73:CK73)/2*3),"")</f>
      </c>
      <c r="CK73" s="21"/>
    </row>
    <row r="74" spans="1:89" ht="12.75">
      <c r="A74" s="3" t="s">
        <v>65</v>
      </c>
      <c r="B74" s="9">
        <f>IF(AND(D74&lt;&gt;"",E74&lt;&gt;""),MIN(30,ROUND((D74+E74)/2,0)),"")</f>
        <v>22</v>
      </c>
      <c r="C74" s="9">
        <f>IF(B74=30,IF(ROUND((D74+E74)/2,0)&gt;31,"SI",""),"")</f>
      </c>
      <c r="D74" s="29">
        <f>IF(OR(F74&lt;&gt;"",P74&lt;&gt;"",Z74&lt;&gt;"",AN74&lt;&gt;"",AX74&lt;&gt;"",BH74&lt;&gt;"",BR74&lt;&gt;"",CB74&lt;&gt;""),MAX(G74,Q74,AA74,AO74,AY74,BI74,BS74,CC74),"")</f>
        <v>17.625</v>
      </c>
      <c r="E74" s="29">
        <f>IF(OR(L74&lt;&gt;"",V74&lt;&gt;"",AF74&lt;&gt;"",AJ74&lt;&gt;"",AT74&lt;&gt;"",BD74&lt;&gt;"",BN74&lt;&gt;"",BX74&lt;&gt;"",CH74&lt;&gt;""),MAX(M74,W74,AG74,AK74,AU74,BE74,BO74,BY74,CI74),"")</f>
        <v>25.5</v>
      </c>
      <c r="F74" s="19">
        <f>IF(AND(G74&lt;&gt;"",G74&lt;&gt;"+++",G74&gt;=17.5),ROUND(G74,0),"")</f>
      </c>
      <c r="G74" s="5">
        <f>IF(H74&lt;&gt;"",IF(H74="*","+++",SUM(H74:K74)/4*3),"")</f>
      </c>
      <c r="L74" s="20">
        <f>IF(AND(M74&lt;&gt;"",M74&lt;&gt;"+++",M74&gt;=17.5),ROUND(M74,0),"")</f>
      </c>
      <c r="M74" s="5">
        <f>IF(N74&lt;&gt;"",IF(N74="*","+++",SUM(N74:O74)/2*3),"")</f>
      </c>
      <c r="O74" s="21"/>
      <c r="P74" s="19">
        <f>IF(AND(Q74&lt;&gt;"",Q74&lt;&gt;"+++",Q74&gt;=17.5),ROUND(Q74,0),"")</f>
      </c>
      <c r="Q74" s="5">
        <f>IF(R74&lt;&gt;"",IF(R74="*","+++",SUM(R74:U74)/4*3),"")</f>
      </c>
      <c r="V74" s="20">
        <f>IF(AND(W74&lt;&gt;"",W74&lt;&gt;"+++",W74&gt;=17.5),ROUND(W74,0),"")</f>
      </c>
      <c r="W74" s="5">
        <f>IF(X74&lt;&gt;"",IF(X74="*","+++",SUM(X74:Y74)/2*3),"")</f>
      </c>
      <c r="Y74" s="21"/>
      <c r="Z74" s="19">
        <f>IF(AND(AA74&lt;&gt;"",AA74&lt;&gt;"+++",AA74&gt;=17.5),ROUND(AA74,0),"")</f>
      </c>
      <c r="AA74" s="5">
        <f>IF(AB74&lt;&gt;"",IF(AB74="*","+++",SUM(AB74:AE74)/4*3),"")</f>
      </c>
      <c r="AF74" s="20">
        <f>IF(AND(AG74&lt;&gt;"",AG74&lt;&gt;"+++",AG74&gt;=17.5),ROUND(AG74,0),"")</f>
      </c>
      <c r="AG74" s="5">
        <f>IF(AH74&lt;&gt;"",IF(AH74="*","+++",SUM(AH74:AI74)/2*3),"")</f>
      </c>
      <c r="AI74" s="21"/>
      <c r="AJ74" s="20">
        <f>IF(AND(AK74&lt;&gt;"",AK74&lt;&gt;"+++",AK74&gt;=17.5),ROUND(AK74,0),"")</f>
      </c>
      <c r="AK74" s="5">
        <f>IF(AL74&lt;&gt;"",IF(AL74="*","+++",SUM(AL74:AM74)/2*3),"")</f>
      </c>
      <c r="AM74" s="21"/>
      <c r="AN74" s="19">
        <f>IF(AND(AO74&lt;&gt;"",AO74&lt;&gt;"+++",AO74&gt;=17.5),ROUND(AO74,0),"")</f>
      </c>
      <c r="AO74" s="5">
        <f>IF(AP74&lt;&gt;"",IF(AP74="*","+++",SUM(AP74:AS74)/4*3),"")</f>
        <v>11.625</v>
      </c>
      <c r="AP74" s="5">
        <v>1.5</v>
      </c>
      <c r="AQ74" s="5">
        <v>2</v>
      </c>
      <c r="AR74" s="5">
        <v>10</v>
      </c>
      <c r="AS74" s="5">
        <v>2</v>
      </c>
      <c r="AT74" s="20">
        <f>IF(AND(AU74&lt;&gt;"",AU74&lt;&gt;"+++",AU74&gt;=17.5),ROUND(AU74,0),"")</f>
      </c>
      <c r="AU74" s="5" t="str">
        <f>IF(AV74&lt;&gt;"",IF(AV74="*","+++",SUM(AV74:AW74)/2*3),"")</f>
        <v>+++</v>
      </c>
      <c r="AV74" s="5" t="s">
        <v>100</v>
      </c>
      <c r="AW74" s="21" t="s">
        <v>100</v>
      </c>
      <c r="AX74" s="19">
        <f>IF(AND(AY74&lt;&gt;"",AY74&lt;&gt;"+++",AY74&gt;=17.5),ROUND(AY74,0),"")</f>
      </c>
      <c r="AY74" s="5">
        <f>IF(AZ74&lt;&gt;"",IF(AZ74="*","+++",SUM(AZ74:BC74)/4*3),"")</f>
        <v>13.125</v>
      </c>
      <c r="AZ74" s="5">
        <v>2</v>
      </c>
      <c r="BA74" s="5">
        <v>11</v>
      </c>
      <c r="BB74" s="5">
        <v>2</v>
      </c>
      <c r="BC74" s="5">
        <v>2.5</v>
      </c>
      <c r="BD74" s="20">
        <f>IF(AND(BE74&lt;&gt;"",BE74&lt;&gt;"+++",BE74&gt;=17.5),ROUND(BE74,0),"")</f>
      </c>
      <c r="BE74" s="5">
        <f>IF(BF74&lt;&gt;"",IF(BF74="*","+++",SUM(BF74:BG74)/2*3),"")</f>
      </c>
      <c r="BG74" s="21"/>
      <c r="BH74" s="19">
        <f>IF(AND(BI74&lt;&gt;"",BI74&lt;&gt;"+++",BI74&gt;=17.5),ROUND(BI74,0),"")</f>
      </c>
      <c r="BI74" s="5">
        <f>IF(BJ74&lt;&gt;"",IF(BJ74="*","+++",SUM(BJ74:BM74)/4*3),"")</f>
        <v>13.875</v>
      </c>
      <c r="BJ74" s="5">
        <v>2.5</v>
      </c>
      <c r="BK74" s="5">
        <v>8.5</v>
      </c>
      <c r="BL74" s="5">
        <v>2</v>
      </c>
      <c r="BM74" s="5">
        <v>5.5</v>
      </c>
      <c r="BN74" s="20">
        <f>IF(AND(BO74&lt;&gt;"",BO74&lt;&gt;"+++",BO74&gt;=17.5),ROUND(BO74,0),"")</f>
        <v>26</v>
      </c>
      <c r="BO74" s="5">
        <f>IF(BP74&lt;&gt;"",IF(BP74="*","+++",SUM(BP74:BQ74)/2*3),"")</f>
        <v>25.5</v>
      </c>
      <c r="BP74" s="5">
        <v>11</v>
      </c>
      <c r="BQ74" s="21">
        <v>6</v>
      </c>
      <c r="BR74" s="19">
        <f>IF(AND(BS74&lt;&gt;"",BS74&lt;&gt;"+++",BS74&gt;=17.5),ROUND(BS74,0),"")</f>
      </c>
      <c r="BS74" s="5">
        <f>IF(BT74&lt;&gt;"",IF(BT74="*","+++",SUM(BT74:BW74)/4*3),"")</f>
        <v>14.25</v>
      </c>
      <c r="BT74" s="5">
        <v>1</v>
      </c>
      <c r="BU74" s="5">
        <v>6</v>
      </c>
      <c r="BV74" s="5">
        <v>3.5</v>
      </c>
      <c r="BW74" s="5">
        <v>8.5</v>
      </c>
      <c r="BX74" s="20">
        <f>IF(AND(BY74&lt;&gt;"",BY74&lt;&gt;"+++",BY74&gt;=17.5),ROUND(BY74,0),"")</f>
      </c>
      <c r="BY74" s="5">
        <f>IF(BZ74&lt;&gt;"",IF(BZ74="*","+++",SUM(BZ74:CA74)/2*3),"")</f>
      </c>
      <c r="CA74" s="21"/>
      <c r="CB74" s="19">
        <f>IF(AND(CC74&lt;&gt;"",CC74&lt;&gt;"+++",CC74&gt;=17.5),ROUND(CC74,0),"")</f>
        <v>18</v>
      </c>
      <c r="CC74" s="5">
        <f>IF(CD74&lt;&gt;"",IF(CD74="*","+++",SUM(CD74:CG74)/4*3),"")</f>
        <v>17.625</v>
      </c>
      <c r="CD74" s="5">
        <v>6</v>
      </c>
      <c r="CE74" s="5">
        <v>7.5</v>
      </c>
      <c r="CF74" s="5">
        <v>4.5</v>
      </c>
      <c r="CG74" s="5">
        <v>5.5</v>
      </c>
      <c r="CH74" s="20">
        <f>IF(AND(CI74&lt;&gt;"",CI74&lt;&gt;"+++",CI74&gt;=17.5),ROUND(CI74,0),"")</f>
      </c>
      <c r="CI74" s="5">
        <f>IF(CJ74&lt;&gt;"",IF(CJ74="*","+++",SUM(CJ74:CK74)/2*3),"")</f>
      </c>
      <c r="CK74" s="21"/>
    </row>
    <row r="75" spans="1:89" ht="12.75">
      <c r="A75" s="3">
        <v>632649</v>
      </c>
      <c r="B75" s="9">
        <f>IF(AND(D75&lt;&gt;"",E75&lt;&gt;""),MIN(30,ROUND((D75+E75)/2,0)),"")</f>
      </c>
      <c r="C75" s="9">
        <f>IF(B75=30,IF(ROUND((D75+E75)/2,0)&gt;31,"SI",""),"")</f>
      </c>
      <c r="D75" s="29">
        <f>IF(OR(F75&lt;&gt;"",P75&lt;&gt;"",Z75&lt;&gt;"",AN75&lt;&gt;"",AX75&lt;&gt;"",BH75&lt;&gt;"",BR75&lt;&gt;"",CB75&lt;&gt;""),MAX(G75,Q75,AA75,AO75,AY75,BI75,BS75,CC75),"")</f>
      </c>
      <c r="E75" s="29">
        <f>IF(OR(L75&lt;&gt;"",V75&lt;&gt;"",AF75&lt;&gt;"",AJ75&lt;&gt;"",AT75&lt;&gt;"",BD75&lt;&gt;"",BN75&lt;&gt;"",BX75&lt;&gt;"",CH75&lt;&gt;""),MAX(M75,W75,AG75,AK75,AU75,BE75,BO75,BY75,CI75),"")</f>
      </c>
      <c r="F75" s="19">
        <f>IF(AND(G75&lt;&gt;"",G75&lt;&gt;"+++",G75&gt;=17.5),ROUND(G75,0),"")</f>
      </c>
      <c r="G75" s="5">
        <f>IF(H75&lt;&gt;"",IF(H75="*","+++",SUM(H75:K75)/4*3),"")</f>
      </c>
      <c r="L75" s="20">
        <f>IF(AND(M75&lt;&gt;"",M75&lt;&gt;"+++",M75&gt;=17.5),ROUND(M75,0),"")</f>
      </c>
      <c r="M75" s="5">
        <f>IF(N75&lt;&gt;"",IF(N75="*","+++",SUM(N75:O75)/2*3),"")</f>
      </c>
      <c r="O75" s="21"/>
      <c r="P75" s="19">
        <f>IF(AND(Q75&lt;&gt;"",Q75&lt;&gt;"+++",Q75&gt;=17.5),ROUND(Q75,0),"")</f>
      </c>
      <c r="Q75" s="5">
        <f>IF(R75&lt;&gt;"",IF(R75="*","+++",SUM(R75:U75)/4*3),"")</f>
      </c>
      <c r="V75" s="20">
        <f>IF(AND(W75&lt;&gt;"",W75&lt;&gt;"+++",W75&gt;=17.5),ROUND(W75,0),"")</f>
      </c>
      <c r="W75" s="5">
        <f>IF(X75&lt;&gt;"",IF(X75="*","+++",SUM(X75:Y75)/2*3),"")</f>
      </c>
      <c r="Y75" s="21"/>
      <c r="Z75" s="19">
        <f>IF(AND(AA75&lt;&gt;"",AA75&lt;&gt;"+++",AA75&gt;=17.5),ROUND(AA75,0),"")</f>
      </c>
      <c r="AA75" s="5">
        <f>IF(AB75&lt;&gt;"",IF(AB75="*","+++",SUM(AB75:AE75)/4*3),"")</f>
      </c>
      <c r="AF75" s="20">
        <f>IF(AND(AG75&lt;&gt;"",AG75&lt;&gt;"+++",AG75&gt;=17.5),ROUND(AG75,0),"")</f>
      </c>
      <c r="AG75" s="5">
        <f>IF(AH75&lt;&gt;"",IF(AH75="*","+++",SUM(AH75:AI75)/2*3),"")</f>
      </c>
      <c r="AI75" s="21"/>
      <c r="AJ75" s="20">
        <f>IF(AND(AK75&lt;&gt;"",AK75&lt;&gt;"+++",AK75&gt;=17.5),ROUND(AK75,0),"")</f>
      </c>
      <c r="AK75" s="5">
        <f>IF(AL75&lt;&gt;"",IF(AL75="*","+++",SUM(AL75:AM75)/2*3),"")</f>
      </c>
      <c r="AM75" s="21"/>
      <c r="AN75" s="19">
        <f>IF(AND(AO75&lt;&gt;"",AO75&lt;&gt;"+++",AO75&gt;=17.5),ROUND(AO75,0),"")</f>
      </c>
      <c r="AO75" s="5">
        <f>IF(AP75&lt;&gt;"",IF(AP75="*","+++",SUM(AP75:AS75)/4*3),"")</f>
      </c>
      <c r="AT75" s="20">
        <f>IF(AND(AU75&lt;&gt;"",AU75&lt;&gt;"+++",AU75&gt;=17.5),ROUND(AU75,0),"")</f>
      </c>
      <c r="AU75" s="5">
        <f>IF(AV75&lt;&gt;"",IF(AV75="*","+++",SUM(AV75:AW75)/2*3),"")</f>
      </c>
      <c r="AW75" s="21"/>
      <c r="AX75" s="19">
        <f>IF(AND(AY75&lt;&gt;"",AY75&lt;&gt;"+++",AY75&gt;=17.5),ROUND(AY75,0),"")</f>
      </c>
      <c r="AY75" s="5">
        <f>IF(AZ75&lt;&gt;"",IF(AZ75="*","+++",SUM(AZ75:BC75)/4*3),"")</f>
      </c>
      <c r="BD75" s="20">
        <f>IF(AND(BE75&lt;&gt;"",BE75&lt;&gt;"+++",BE75&gt;=17.5),ROUND(BE75,0),"")</f>
      </c>
      <c r="BE75" s="5">
        <f>IF(BF75&lt;&gt;"",IF(BF75="*","+++",SUM(BF75:BG75)/2*3),"")</f>
      </c>
      <c r="BG75" s="21"/>
      <c r="BH75" s="19">
        <f>IF(AND(BI75&lt;&gt;"",BI75&lt;&gt;"+++",BI75&gt;=17.5),ROUND(BI75,0),"")</f>
      </c>
      <c r="BI75" s="5">
        <f>IF(BJ75&lt;&gt;"",IF(BJ75="*","+++",SUM(BJ75:BM75)/4*3),"")</f>
      </c>
      <c r="BN75" s="20">
        <f>IF(AND(BO75&lt;&gt;"",BO75&lt;&gt;"+++",BO75&gt;=17.5),ROUND(BO75,0),"")</f>
      </c>
      <c r="BO75" s="5">
        <f>IF(BP75&lt;&gt;"",IF(BP75="*","+++",SUM(BP75:BQ75)/2*3),"")</f>
      </c>
      <c r="BQ75" s="21"/>
      <c r="BR75" s="19">
        <f>IF(AND(BS75&lt;&gt;"",BS75&lt;&gt;"+++",BS75&gt;=17.5),ROUND(BS75,0),"")</f>
      </c>
      <c r="BS75" s="5">
        <f>IF(BT75&lt;&gt;"",IF(BT75="*","+++",SUM(BT75:BW75)/4*3),"")</f>
      </c>
      <c r="BX75" s="20">
        <f>IF(AND(BY75&lt;&gt;"",BY75&lt;&gt;"+++",BY75&gt;=17.5),ROUND(BY75,0),"")</f>
      </c>
      <c r="BY75" s="5">
        <f>IF(BZ75&lt;&gt;"",IF(BZ75="*","+++",SUM(BZ75:CA75)/2*3),"")</f>
      </c>
      <c r="CA75" s="21"/>
      <c r="CB75" s="19">
        <f>IF(AND(CC75&lt;&gt;"",CC75&lt;&gt;"+++",CC75&gt;=17.5),ROUND(CC75,0),"")</f>
      </c>
      <c r="CC75" s="5">
        <f>IF(CD75&lt;&gt;"",IF(CD75="*","+++",SUM(CD75:CG75)/4*3),"")</f>
      </c>
      <c r="CH75" s="20">
        <f>IF(AND(CI75&lt;&gt;"",CI75&lt;&gt;"+++",CI75&gt;=17.5),ROUND(CI75,0),"")</f>
      </c>
      <c r="CI75" s="5">
        <f>IF(CJ75&lt;&gt;"",IF(CJ75="*","+++",SUM(CJ75:CK75)/2*3),"")</f>
      </c>
      <c r="CK75" s="21"/>
    </row>
    <row r="76" spans="1:89" ht="12.75">
      <c r="A76" s="3" t="s">
        <v>27</v>
      </c>
      <c r="B76" s="9">
        <f>IF(AND(D76&lt;&gt;"",E76&lt;&gt;""),MIN(30,ROUND((D76+E76)/2,0)),"")</f>
      </c>
      <c r="C76" s="9">
        <f>IF(B76=30,IF(ROUND((D76+E76)/2,0)&gt;31,"SI",""),"")</f>
      </c>
      <c r="D76" s="29">
        <f>IF(OR(F76&lt;&gt;"",P76&lt;&gt;"",Z76&lt;&gt;"",AN76&lt;&gt;"",AX76&lt;&gt;"",BH76&lt;&gt;"",BR76&lt;&gt;"",CB76&lt;&gt;""),MAX(G76,Q76,AA76,AO76,AY76,BI76,BS76,CC76),"")</f>
        <v>20.625</v>
      </c>
      <c r="E76" s="29">
        <f>IF(OR(L76&lt;&gt;"",V76&lt;&gt;"",AF76&lt;&gt;"",AJ76&lt;&gt;"",AT76&lt;&gt;"",BD76&lt;&gt;"",BN76&lt;&gt;"",BX76&lt;&gt;"",CH76&lt;&gt;""),MAX(M76,W76,AG76,AK76,AU76,BE76,BO76,BY76,CI76),"")</f>
      </c>
      <c r="F76" s="19">
        <f>IF(AND(G76&lt;&gt;"",G76&lt;&gt;"+++",G76&gt;=17.5),ROUND(G76,0),"")</f>
      </c>
      <c r="G76" s="5" t="str">
        <f>IF(H76&lt;&gt;"",IF(H76="*","+++",SUM(H76:K76)/4*3),"")</f>
        <v>+++</v>
      </c>
      <c r="H76" s="5" t="s">
        <v>100</v>
      </c>
      <c r="I76" s="5" t="s">
        <v>100</v>
      </c>
      <c r="J76" s="5" t="s">
        <v>100</v>
      </c>
      <c r="K76" s="5" t="s">
        <v>100</v>
      </c>
      <c r="L76" s="20">
        <f>IF(AND(M76&lt;&gt;"",M76&lt;&gt;"+++",M76&gt;=17.5),ROUND(M76,0),"")</f>
      </c>
      <c r="M76" s="5">
        <f>IF(N76&lt;&gt;"",IF(N76="*","+++",SUM(N76:O76)/2*3),"")</f>
      </c>
      <c r="O76" s="21"/>
      <c r="P76" s="19">
        <f>IF(AND(Q76&lt;&gt;"",Q76&lt;&gt;"+++",Q76&gt;=17.5),ROUND(Q76,0),"")</f>
      </c>
      <c r="Q76" s="5">
        <f>IF(R76&lt;&gt;"",IF(R76="*","+++",SUM(R76:U76)/4*3),"")</f>
      </c>
      <c r="V76" s="20">
        <f>IF(AND(W76&lt;&gt;"",W76&lt;&gt;"+++",W76&gt;=17.5),ROUND(W76,0),"")</f>
      </c>
      <c r="W76" s="5">
        <f>IF(X76&lt;&gt;"",IF(X76="*","+++",SUM(X76:Y76)/2*3),"")</f>
      </c>
      <c r="Y76" s="21"/>
      <c r="Z76" s="19">
        <f>IF(AND(AA76&lt;&gt;"",AA76&lt;&gt;"+++",AA76&gt;=17.5),ROUND(AA76,0),"")</f>
      </c>
      <c r="AA76" s="5">
        <f>IF(AB76&lt;&gt;"",IF(AB76="*","+++",SUM(AB76:AE76)/4*3),"")</f>
      </c>
      <c r="AF76" s="20">
        <f>IF(AND(AG76&lt;&gt;"",AG76&lt;&gt;"+++",AG76&gt;=17.5),ROUND(AG76,0),"")</f>
      </c>
      <c r="AG76" s="5">
        <f>IF(AH76&lt;&gt;"",IF(AH76="*","+++",SUM(AH76:AI76)/2*3),"")</f>
      </c>
      <c r="AI76" s="21"/>
      <c r="AJ76" s="20">
        <f>IF(AND(AK76&lt;&gt;"",AK76&lt;&gt;"+++",AK76&gt;=17.5),ROUND(AK76,0),"")</f>
      </c>
      <c r="AK76" s="5">
        <f>IF(AL76&lt;&gt;"",IF(AL76="*","+++",SUM(AL76:AM76)/2*3),"")</f>
      </c>
      <c r="AM76" s="21"/>
      <c r="AN76" s="19">
        <f>IF(AND(AO76&lt;&gt;"",AO76&lt;&gt;"+++",AO76&gt;=17.5),ROUND(AO76,0),"")</f>
      </c>
      <c r="AO76" s="5">
        <f>IF(AP76&lt;&gt;"",IF(AP76="*","+++",SUM(AP76:AS76)/4*3),"")</f>
        <v>13.5</v>
      </c>
      <c r="AP76" s="5">
        <v>2</v>
      </c>
      <c r="AQ76" s="5">
        <v>7.5</v>
      </c>
      <c r="AR76" s="5">
        <v>5</v>
      </c>
      <c r="AS76" s="5">
        <v>3.5</v>
      </c>
      <c r="AT76" s="20">
        <f>IF(AND(AU76&lt;&gt;"",AU76&lt;&gt;"+++",AU76&gt;=17.5),ROUND(AU76,0),"")</f>
      </c>
      <c r="AU76" s="5">
        <f>IF(AV76&lt;&gt;"",IF(AV76="*","+++",SUM(AV76:AW76)/2*3),"")</f>
      </c>
      <c r="AW76" s="21"/>
      <c r="AX76" s="19">
        <f>IF(AND(AY76&lt;&gt;"",AY76&lt;&gt;"+++",AY76&gt;=17.5),ROUND(AY76,0),"")</f>
      </c>
      <c r="AY76" s="5">
        <f>IF(AZ76&lt;&gt;"",IF(AZ76="*","+++",SUM(AZ76:BC76)/4*3),"")</f>
      </c>
      <c r="BD76" s="20">
        <f>IF(AND(BE76&lt;&gt;"",BE76&lt;&gt;"+++",BE76&gt;=17.5),ROUND(BE76,0),"")</f>
      </c>
      <c r="BE76" s="5">
        <f>IF(BF76&lt;&gt;"",IF(BF76="*","+++",SUM(BF76:BG76)/2*3),"")</f>
      </c>
      <c r="BG76" s="21"/>
      <c r="BH76" s="19">
        <f>IF(AND(BI76&lt;&gt;"",BI76&lt;&gt;"+++",BI76&gt;=17.5),ROUND(BI76,0),"")</f>
      </c>
      <c r="BI76" s="5">
        <f>IF(BJ76&lt;&gt;"",IF(BJ76="*","+++",SUM(BJ76:BM76)/4*3),"")</f>
      </c>
      <c r="BN76" s="20">
        <f>IF(AND(BO76&lt;&gt;"",BO76&lt;&gt;"+++",BO76&gt;=17.5),ROUND(BO76,0),"")</f>
      </c>
      <c r="BO76" s="5">
        <f>IF(BP76&lt;&gt;"",IF(BP76="*","+++",SUM(BP76:BQ76)/2*3),"")</f>
      </c>
      <c r="BQ76" s="21"/>
      <c r="BR76" s="19">
        <f>IF(AND(BS76&lt;&gt;"",BS76&lt;&gt;"+++",BS76&gt;=17.5),ROUND(BS76,0),"")</f>
      </c>
      <c r="BS76" s="5">
        <f>IF(BT76&lt;&gt;"",IF(BT76="*","+++",SUM(BT76:BW76)/4*3),"")</f>
      </c>
      <c r="BX76" s="20">
        <f>IF(AND(BY76&lt;&gt;"",BY76&lt;&gt;"+++",BY76&gt;=17.5),ROUND(BY76,0),"")</f>
      </c>
      <c r="BY76" s="5">
        <f>IF(BZ76&lt;&gt;"",IF(BZ76="*","+++",SUM(BZ76:CA76)/2*3),"")</f>
      </c>
      <c r="CA76" s="21"/>
      <c r="CB76" s="19">
        <f>IF(AND(CC76&lt;&gt;"",CC76&lt;&gt;"+++",CC76&gt;=17.5),ROUND(CC76,0),"")</f>
        <v>21</v>
      </c>
      <c r="CC76" s="5">
        <f>IF(CD76&lt;&gt;"",IF(CD76="*","+++",SUM(CD76:CG76)/4*3),"")</f>
        <v>20.625</v>
      </c>
      <c r="CD76" s="5">
        <v>5.5</v>
      </c>
      <c r="CE76" s="5">
        <v>6</v>
      </c>
      <c r="CF76" s="5">
        <v>4.5</v>
      </c>
      <c r="CG76" s="5">
        <v>11.5</v>
      </c>
      <c r="CH76" s="20">
        <f>IF(AND(CI76&lt;&gt;"",CI76&lt;&gt;"+++",CI76&gt;=17.5),ROUND(CI76,0),"")</f>
      </c>
      <c r="CI76" s="5">
        <f>IF(CJ76&lt;&gt;"",IF(CJ76="*","+++",SUM(CJ76:CK76)/2*3),"")</f>
        <v>8.25</v>
      </c>
      <c r="CJ76" s="5">
        <v>4.5</v>
      </c>
      <c r="CK76" s="21">
        <v>1</v>
      </c>
    </row>
    <row r="77" spans="1:89" ht="12.75">
      <c r="A77" s="14">
        <v>632778</v>
      </c>
      <c r="B77" s="9">
        <f>IF(AND(D77&lt;&gt;"",E77&lt;&gt;""),MIN(30,ROUND((D77+E77)/2,0)),"")</f>
        <v>21</v>
      </c>
      <c r="C77" s="9">
        <f>IF(B77=30,IF(ROUND((D77+E77)/2,0)&gt;31,"SI",""),"")</f>
      </c>
      <c r="D77" s="29">
        <f>IF(OR(F77&lt;&gt;"",P77&lt;&gt;"",Z77&lt;&gt;"",AN77&lt;&gt;"",AX77&lt;&gt;"",BH77&lt;&gt;"",BR77&lt;&gt;"",CB77&lt;&gt;""),MAX(G77,Q77,AA77,AO77,AY77,BI77,BS77,CC77),"")</f>
        <v>17.625</v>
      </c>
      <c r="E77" s="29">
        <f>IF(OR(L77&lt;&gt;"",V77&lt;&gt;"",AF77&lt;&gt;"",AJ77&lt;&gt;"",AT77&lt;&gt;"",BD77&lt;&gt;"",BN77&lt;&gt;"",BX77&lt;&gt;"",CH77&lt;&gt;""),MAX(M77,W77,AG77,AK77,AU77,BE77,BO77,BY77,CI77),"")</f>
        <v>24</v>
      </c>
      <c r="F77" s="19">
        <f>IF(AND(G77&lt;&gt;"",G77&lt;&gt;"+++",G77&gt;=17.5),ROUND(G77,0),"")</f>
      </c>
      <c r="G77" s="5">
        <f>IF(H77&lt;&gt;"",IF(H77="*","+++",SUM(H77:K77)/4*3),"")</f>
      </c>
      <c r="L77" s="20">
        <f>IF(AND(M77&lt;&gt;"",M77&lt;&gt;"+++",M77&gt;=17.5),ROUND(M77,0),"")</f>
      </c>
      <c r="M77" s="5">
        <f>IF(N77&lt;&gt;"",IF(N77="*","+++",SUM(N77:O77)/2*3),"")</f>
      </c>
      <c r="O77" s="21"/>
      <c r="P77" s="19">
        <f>IF(AND(Q77&lt;&gt;"",Q77&lt;&gt;"+++",Q77&gt;=17.5),ROUND(Q77,0),"")</f>
      </c>
      <c r="Q77" s="5">
        <f>IF(R77&lt;&gt;"",IF(R77="*","+++",SUM(R77:U77)/4*3),"")</f>
      </c>
      <c r="V77" s="20">
        <f>IF(AND(W77&lt;&gt;"",W77&lt;&gt;"+++",W77&gt;=17.5),ROUND(W77,0),"")</f>
      </c>
      <c r="W77" s="5">
        <f>IF(X77&lt;&gt;"",IF(X77="*","+++",SUM(X77:Y77)/2*3),"")</f>
      </c>
      <c r="Y77" s="21"/>
      <c r="Z77" s="19">
        <f>IF(AND(AA77&lt;&gt;"",AA77&lt;&gt;"+++",AA77&gt;=17.5),ROUND(AA77,0),"")</f>
      </c>
      <c r="AA77" s="5">
        <f>IF(AB77&lt;&gt;"",IF(AB77="*","+++",SUM(AB77:AE77)/4*3),"")</f>
      </c>
      <c r="AF77" s="20">
        <f>IF(AND(AG77&lt;&gt;"",AG77&lt;&gt;"+++",AG77&gt;=17.5),ROUND(AG77,0),"")</f>
      </c>
      <c r="AG77" s="5">
        <f>IF(AH77&lt;&gt;"",IF(AH77="*","+++",SUM(AH77:AI77)/2*3),"")</f>
      </c>
      <c r="AI77" s="21"/>
      <c r="AJ77" s="20">
        <f>IF(AND(AK77&lt;&gt;"",AK77&lt;&gt;"+++",AK77&gt;=17.5),ROUND(AK77,0),"")</f>
      </c>
      <c r="AK77" s="5">
        <f>IF(AL77&lt;&gt;"",IF(AL77="*","+++",SUM(AL77:AM77)/2*3),"")</f>
      </c>
      <c r="AM77" s="21"/>
      <c r="AN77" s="19">
        <f>IF(AND(AO77&lt;&gt;"",AO77&lt;&gt;"+++",AO77&gt;=17.5),ROUND(AO77,0),"")</f>
      </c>
      <c r="AO77" s="5">
        <f>IF(AP77&lt;&gt;"",IF(AP77="*","+++",SUM(AP77:AS77)/4*3),"")</f>
      </c>
      <c r="AT77" s="20">
        <f>IF(AND(AU77&lt;&gt;"",AU77&lt;&gt;"+++",AU77&gt;=17.5),ROUND(AU77,0),"")</f>
      </c>
      <c r="AU77" s="5">
        <f>IF(AV77&lt;&gt;"",IF(AV77="*","+++",SUM(AV77:AW77)/2*3),"")</f>
      </c>
      <c r="AW77" s="21"/>
      <c r="AX77" s="19">
        <f>IF(AND(AY77&lt;&gt;"",AY77&lt;&gt;"+++",AY77&gt;=17.5),ROUND(AY77,0),"")</f>
      </c>
      <c r="AY77" s="5">
        <f>IF(AZ77&lt;&gt;"",IF(AZ77="*","+++",SUM(AZ77:BC77)/4*3),"")</f>
      </c>
      <c r="BD77" s="20">
        <f>IF(AND(BE77&lt;&gt;"",BE77&lt;&gt;"+++",BE77&gt;=17.5),ROUND(BE77,0),"")</f>
      </c>
      <c r="BE77" s="5">
        <f>IF(BF77&lt;&gt;"",IF(BF77="*","+++",SUM(BF77:BG77)/2*3),"")</f>
      </c>
      <c r="BG77" s="21"/>
      <c r="BH77" s="19">
        <f>IF(AND(BI77&lt;&gt;"",BI77&lt;&gt;"+++",BI77&gt;=17.5),ROUND(BI77,0),"")</f>
      </c>
      <c r="BI77" s="5">
        <f>IF(BJ77&lt;&gt;"",IF(BJ77="*","+++",SUM(BJ77:BM77)/4*3),"")</f>
      </c>
      <c r="BN77" s="20">
        <f>IF(AND(BO77&lt;&gt;"",BO77&lt;&gt;"+++",BO77&gt;=17.5),ROUND(BO77,0),"")</f>
        <v>24</v>
      </c>
      <c r="BO77" s="5">
        <f>IF(BP77&lt;&gt;"",IF(BP77="*","+++",SUM(BP77:BQ77)/2*3),"")</f>
        <v>24</v>
      </c>
      <c r="BP77" s="5">
        <v>9</v>
      </c>
      <c r="BQ77" s="21">
        <v>7</v>
      </c>
      <c r="BR77" s="19">
        <f>IF(AND(BS77&lt;&gt;"",BS77&lt;&gt;"+++",BS77&gt;=17.5),ROUND(BS77,0),"")</f>
      </c>
      <c r="BS77" s="5">
        <f>IF(BT77&lt;&gt;"",IF(BT77="*","+++",SUM(BT77:BW77)/4*3),"")</f>
        <v>13.5</v>
      </c>
      <c r="BT77" s="5">
        <v>2.5</v>
      </c>
      <c r="BU77" s="5">
        <v>10</v>
      </c>
      <c r="BV77" s="5">
        <v>2.5</v>
      </c>
      <c r="BW77" s="5">
        <v>3</v>
      </c>
      <c r="BX77" s="20">
        <f>IF(AND(BY77&lt;&gt;"",BY77&lt;&gt;"+++",BY77&gt;=17.5),ROUND(BY77,0),"")</f>
      </c>
      <c r="BY77" s="5">
        <f>IF(BZ77&lt;&gt;"",IF(BZ77="*","+++",SUM(BZ77:CA77)/2*3),"")</f>
      </c>
      <c r="CA77" s="21"/>
      <c r="CB77" s="19">
        <f>IF(AND(CC77&lt;&gt;"",CC77&lt;&gt;"+++",CC77&gt;=17.5),ROUND(CC77,0),"")</f>
        <v>18</v>
      </c>
      <c r="CC77" s="5">
        <f>IF(CD77&lt;&gt;"",IF(CD77="*","+++",SUM(CD77:CG77)/4*3),"")</f>
        <v>17.625</v>
      </c>
      <c r="CD77" s="5">
        <v>5.5</v>
      </c>
      <c r="CE77" s="5">
        <v>7</v>
      </c>
      <c r="CF77" s="5">
        <v>5</v>
      </c>
      <c r="CG77" s="5">
        <v>6</v>
      </c>
      <c r="CH77" s="20">
        <f>IF(AND(CI77&lt;&gt;"",CI77&lt;&gt;"+++",CI77&gt;=17.5),ROUND(CI77,0),"")</f>
      </c>
      <c r="CI77" s="5">
        <f>IF(CJ77&lt;&gt;"",IF(CJ77="*","+++",SUM(CJ77:CK77)/2*3),"")</f>
      </c>
      <c r="CK77" s="21"/>
    </row>
    <row r="78" spans="1:89" ht="12.75">
      <c r="A78" s="3">
        <v>632908</v>
      </c>
      <c r="B78" s="9">
        <f>IF(AND(D78&lt;&gt;"",E78&lt;&gt;""),MIN(30,ROUND((D78+E78)/2,0)),"")</f>
        <v>21</v>
      </c>
      <c r="C78" s="9">
        <f>IF(B78=30,IF(ROUND((D78+E78)/2,0)&gt;31,"SI",""),"")</f>
      </c>
      <c r="D78" s="29">
        <f>IF(OR(F78&lt;&gt;"",P78&lt;&gt;"",Z78&lt;&gt;"",AN78&lt;&gt;"",AX78&lt;&gt;"",BH78&lt;&gt;"",BR78&lt;&gt;"",CB78&lt;&gt;""),MAX(G78,Q78,AA78,AO78,AY78,BI78,BS78,CC78),"")</f>
        <v>23.625</v>
      </c>
      <c r="E78" s="29">
        <f>IF(OR(L78&lt;&gt;"",V78&lt;&gt;"",AF78&lt;&gt;"",AJ78&lt;&gt;"",AT78&lt;&gt;"",BD78&lt;&gt;"",BN78&lt;&gt;"",BX78&lt;&gt;"",CH78&lt;&gt;""),MAX(M78,W78,AG78,AK78,AU78,BE78,BO78,BY78,CI78),"")</f>
        <v>18</v>
      </c>
      <c r="F78" s="19">
        <f>IF(AND(G78&lt;&gt;"",G78&lt;&gt;"+++",G78&gt;=17.5),ROUND(G78,0),"")</f>
      </c>
      <c r="G78" s="5">
        <f>IF(H78&lt;&gt;"",IF(H78="*","+++",SUM(H78:K78)/4*3),"")</f>
      </c>
      <c r="L78" s="20">
        <f>IF(AND(M78&lt;&gt;"",M78&lt;&gt;"+++",M78&gt;=17.5),ROUND(M78,0),"")</f>
      </c>
      <c r="M78" s="5">
        <f>IF(N78&lt;&gt;"",IF(N78="*","+++",SUM(N78:O78)/2*3),"")</f>
      </c>
      <c r="O78" s="21"/>
      <c r="P78" s="19">
        <f>IF(AND(Q78&lt;&gt;"",Q78&lt;&gt;"+++",Q78&gt;=17.5),ROUND(Q78,0),"")</f>
      </c>
      <c r="Q78" s="5">
        <f>IF(R78&lt;&gt;"",IF(R78="*","+++",SUM(R78:U78)/4*3),"")</f>
      </c>
      <c r="V78" s="20">
        <f>IF(AND(W78&lt;&gt;"",W78&lt;&gt;"+++",W78&gt;=17.5),ROUND(W78,0),"")</f>
      </c>
      <c r="W78" s="5">
        <f>IF(X78&lt;&gt;"",IF(X78="*","+++",SUM(X78:Y78)/2*3),"")</f>
      </c>
      <c r="Y78" s="21"/>
      <c r="Z78" s="19">
        <f>IF(AND(AA78&lt;&gt;"",AA78&lt;&gt;"+++",AA78&gt;=17.5),ROUND(AA78,0),"")</f>
      </c>
      <c r="AA78" s="5">
        <f>IF(AB78&lt;&gt;"",IF(AB78="*","+++",SUM(AB78:AE78)/4*3),"")</f>
        <v>9.75</v>
      </c>
      <c r="AB78" s="5">
        <v>2.5</v>
      </c>
      <c r="AC78" s="5">
        <v>5</v>
      </c>
      <c r="AD78" s="5">
        <v>2.5</v>
      </c>
      <c r="AE78" s="5">
        <v>3</v>
      </c>
      <c r="AF78" s="20">
        <f>IF(AND(AG78&lt;&gt;"",AG78&lt;&gt;"+++",AG78&gt;=17.5),ROUND(AG78,0),"")</f>
        <v>18</v>
      </c>
      <c r="AG78" s="5">
        <f>IF(AH78&lt;&gt;"",IF(AH78="*","+++",SUM(AH78:AI78)/2*3),"")</f>
        <v>18</v>
      </c>
      <c r="AH78" s="5">
        <v>6.5</v>
      </c>
      <c r="AI78" s="21">
        <v>5.5</v>
      </c>
      <c r="AJ78" s="20">
        <f>IF(AND(AK78&lt;&gt;"",AK78&lt;&gt;"+++",AK78&gt;=17.5),ROUND(AK78,0),"")</f>
      </c>
      <c r="AK78" s="5">
        <f>IF(AL78&lt;&gt;"",IF(AL78="*","+++",SUM(AL78:AM78)/2*3),"")</f>
      </c>
      <c r="AM78" s="21"/>
      <c r="AN78" s="19">
        <f>IF(AND(AO78&lt;&gt;"",AO78&lt;&gt;"+++",AO78&gt;=17.5),ROUND(AO78,0),"")</f>
      </c>
      <c r="AO78" s="5">
        <f>IF(AP78&lt;&gt;"",IF(AP78="*","+++",SUM(AP78:AS78)/4*3),"")</f>
        <v>13.5</v>
      </c>
      <c r="AP78" s="5">
        <v>1.5</v>
      </c>
      <c r="AQ78" s="5">
        <v>8</v>
      </c>
      <c r="AR78" s="5">
        <v>5</v>
      </c>
      <c r="AS78" s="5">
        <v>3.5</v>
      </c>
      <c r="AT78" s="20">
        <f>IF(AND(AU78&lt;&gt;"",AU78&lt;&gt;"+++",AU78&gt;=17.5),ROUND(AU78,0),"")</f>
      </c>
      <c r="AU78" s="5">
        <f>IF(AV78&lt;&gt;"",IF(AV78="*","+++",SUM(AV78:AW78)/2*3),"")</f>
      </c>
      <c r="AW78" s="21"/>
      <c r="AX78" s="19">
        <f>IF(AND(AY78&lt;&gt;"",AY78&lt;&gt;"+++",AY78&gt;=17.5),ROUND(AY78,0),"")</f>
      </c>
      <c r="AY78" s="5">
        <f>IF(AZ78&lt;&gt;"",IF(AZ78="*","+++",SUM(AZ78:BC78)/4*3),"")</f>
      </c>
      <c r="BD78" s="20">
        <f>IF(AND(BE78&lt;&gt;"",BE78&lt;&gt;"+++",BE78&gt;=17.5),ROUND(BE78,0),"")</f>
      </c>
      <c r="BE78" s="5">
        <f>IF(BF78&lt;&gt;"",IF(BF78="*","+++",SUM(BF78:BG78)/2*3),"")</f>
      </c>
      <c r="BG78" s="21"/>
      <c r="BH78" s="19">
        <f>IF(AND(BI78&lt;&gt;"",BI78&lt;&gt;"+++",BI78&gt;=17.5),ROUND(BI78,0),"")</f>
        <v>24</v>
      </c>
      <c r="BI78" s="5">
        <f>IF(BJ78&lt;&gt;"",IF(BJ78="*","+++",SUM(BJ78:BM78)/4*3),"")</f>
        <v>23.625</v>
      </c>
      <c r="BJ78" s="5">
        <v>11</v>
      </c>
      <c r="BK78" s="5">
        <v>10</v>
      </c>
      <c r="BL78" s="5">
        <v>2</v>
      </c>
      <c r="BM78" s="5">
        <v>8.5</v>
      </c>
      <c r="BN78" s="20">
        <f>IF(AND(BO78&lt;&gt;"",BO78&lt;&gt;"+++",BO78&gt;=17.5),ROUND(BO78,0),"")</f>
      </c>
      <c r="BO78" s="5">
        <f>IF(BP78&lt;&gt;"",IF(BP78="*","+++",SUM(BP78:BQ78)/2*3),"")</f>
      </c>
      <c r="BQ78" s="21"/>
      <c r="BR78" s="19">
        <f>IF(AND(BS78&lt;&gt;"",BS78&lt;&gt;"+++",BS78&gt;=17.5),ROUND(BS78,0),"")</f>
      </c>
      <c r="BS78" s="5">
        <f>IF(BT78&lt;&gt;"",IF(BT78="*","+++",SUM(BT78:BW78)/4*3),"")</f>
      </c>
      <c r="BX78" s="20">
        <f>IF(AND(BY78&lt;&gt;"",BY78&lt;&gt;"+++",BY78&gt;=17.5),ROUND(BY78,0),"")</f>
      </c>
      <c r="BY78" s="5">
        <f>IF(BZ78&lt;&gt;"",IF(BZ78="*","+++",SUM(BZ78:CA78)/2*3),"")</f>
      </c>
      <c r="CA78" s="21"/>
      <c r="CB78" s="19">
        <f>IF(AND(CC78&lt;&gt;"",CC78&lt;&gt;"+++",CC78&gt;=17.5),ROUND(CC78,0),"")</f>
      </c>
      <c r="CC78" s="5">
        <f>IF(CD78&lt;&gt;"",IF(CD78="*","+++",SUM(CD78:CG78)/4*3),"")</f>
      </c>
      <c r="CH78" s="20">
        <f>IF(AND(CI78&lt;&gt;"",CI78&lt;&gt;"+++",CI78&gt;=17.5),ROUND(CI78,0),"")</f>
      </c>
      <c r="CI78" s="5">
        <f>IF(CJ78&lt;&gt;"",IF(CJ78="*","+++",SUM(CJ78:CK78)/2*3),"")</f>
      </c>
      <c r="CK78" s="21"/>
    </row>
    <row r="79" spans="1:89" ht="12.75">
      <c r="A79" s="3" t="s">
        <v>39</v>
      </c>
      <c r="B79" s="9">
        <f>IF(AND(D79&lt;&gt;"",E79&lt;&gt;""),MIN(30,ROUND((D79+E79)/2,0)),"")</f>
        <v>29</v>
      </c>
      <c r="C79" s="9">
        <f>IF(B79=30,IF(ROUND((D79+E79)/2,0)&gt;31,"SI",""),"")</f>
      </c>
      <c r="D79" s="29">
        <f>IF(OR(F79&lt;&gt;"",P79&lt;&gt;"",Z79&lt;&gt;"",AN79&lt;&gt;"",AX79&lt;&gt;"",BH79&lt;&gt;"",BR79&lt;&gt;"",CB79&lt;&gt;""),MAX(G79,Q79,AA79,AO79,AY79,BI79,BS79,CC79),"")</f>
        <v>30.375</v>
      </c>
      <c r="E79" s="29">
        <f>IF(OR(L79&lt;&gt;"",V79&lt;&gt;"",AF79&lt;&gt;"",AJ79&lt;&gt;"",AT79&lt;&gt;"",BD79&lt;&gt;"",BN79&lt;&gt;"",BX79&lt;&gt;"",CH79&lt;&gt;""),MAX(M79,W79,AG79,AK79,AU79,BE79,BO79,BY79,CI79),"")</f>
        <v>27</v>
      </c>
      <c r="F79" s="19">
        <f>IF(AND(G79&lt;&gt;"",G79&lt;&gt;"+++",G79&gt;=17.5),ROUND(G79,0),"")</f>
      </c>
      <c r="G79" s="5">
        <f>IF(H79&lt;&gt;"",IF(H79="*","+++",SUM(H79:K79)/4*3),"")</f>
      </c>
      <c r="L79" s="20">
        <f>IF(AND(M79&lt;&gt;"",M79&lt;&gt;"+++",M79&gt;=17.5),ROUND(M79,0),"")</f>
      </c>
      <c r="M79" s="5">
        <f>IF(N79&lt;&gt;"",IF(N79="*","+++",SUM(N79:O79)/2*3),"")</f>
      </c>
      <c r="O79" s="21"/>
      <c r="P79" s="19">
        <f>IF(AND(Q79&lt;&gt;"",Q79&lt;&gt;"+++",Q79&gt;=17.5),ROUND(Q79,0),"")</f>
        <v>30</v>
      </c>
      <c r="Q79" s="5">
        <f>IF(R79&lt;&gt;"",IF(R79="*","+++",SUM(R79:U79)/4*3),"")</f>
        <v>30.375</v>
      </c>
      <c r="R79" s="5">
        <v>11</v>
      </c>
      <c r="S79" s="5">
        <v>6</v>
      </c>
      <c r="T79" s="5">
        <v>11.5</v>
      </c>
      <c r="U79" s="5">
        <v>12</v>
      </c>
      <c r="V79" s="20">
        <f>IF(AND(W79&lt;&gt;"",W79&lt;&gt;"+++",W79&gt;=17.5),ROUND(W79,0),"")</f>
      </c>
      <c r="W79" s="5" t="str">
        <f>IF(X79&lt;&gt;"",IF(X79="*","+++",SUM(X79:Y79)/2*3),"")</f>
        <v>+++</v>
      </c>
      <c r="X79" s="5" t="s">
        <v>100</v>
      </c>
      <c r="Y79" s="21" t="s">
        <v>100</v>
      </c>
      <c r="Z79" s="19">
        <f>IF(AND(AA79&lt;&gt;"",AA79&lt;&gt;"+++",AA79&gt;=17.5),ROUND(AA79,0),"")</f>
      </c>
      <c r="AA79" s="5">
        <f>IF(AB79&lt;&gt;"",IF(AB79="*","+++",SUM(AB79:AE79)/4*3),"")</f>
      </c>
      <c r="AF79" s="20">
        <f>IF(AND(AG79&lt;&gt;"",AG79&lt;&gt;"+++",AG79&gt;=17.5),ROUND(AG79,0),"")</f>
      </c>
      <c r="AG79" s="5">
        <f>IF(AH79&lt;&gt;"",IF(AH79="*","+++",SUM(AH79:AI79)/2*3),"")</f>
      </c>
      <c r="AI79" s="21"/>
      <c r="AJ79" s="20">
        <f>IF(AND(AK79&lt;&gt;"",AK79&lt;&gt;"+++",AK79&gt;=17.5),ROUND(AK79,0),"")</f>
      </c>
      <c r="AK79" s="5">
        <f>IF(AL79&lt;&gt;"",IF(AL79="*","+++",SUM(AL79:AM79)/2*3),"")</f>
      </c>
      <c r="AM79" s="21"/>
      <c r="AN79" s="19">
        <f>IF(AND(AO79&lt;&gt;"",AO79&lt;&gt;"+++",AO79&gt;=17.5),ROUND(AO79,0),"")</f>
      </c>
      <c r="AO79" s="5">
        <f>IF(AP79&lt;&gt;"",IF(AP79="*","+++",SUM(AP79:AS79)/4*3),"")</f>
      </c>
      <c r="AT79" s="20">
        <f>IF(AND(AU79&lt;&gt;"",AU79&lt;&gt;"+++",AU79&gt;=17.5),ROUND(AU79,0),"")</f>
      </c>
      <c r="AU79" s="5">
        <f>IF(AV79&lt;&gt;"",IF(AV79="*","+++",SUM(AV79:AW79)/2*3),"")</f>
      </c>
      <c r="AW79" s="21"/>
      <c r="AX79" s="19">
        <f>IF(AND(AY79&lt;&gt;"",AY79&lt;&gt;"+++",AY79&gt;=17.5),ROUND(AY79,0),"")</f>
      </c>
      <c r="AY79" s="5">
        <f>IF(AZ79&lt;&gt;"",IF(AZ79="*","+++",SUM(AZ79:BC79)/4*3),"")</f>
      </c>
      <c r="BD79" s="20">
        <f>IF(AND(BE79&lt;&gt;"",BE79&lt;&gt;"+++",BE79&gt;=17.5),ROUND(BE79,0),"")</f>
        <v>27</v>
      </c>
      <c r="BE79" s="5">
        <f>IF(BF79&lt;&gt;"",IF(BF79="*","+++",SUM(BF79:BG79)/2*3),"")</f>
        <v>27</v>
      </c>
      <c r="BF79" s="5">
        <v>9</v>
      </c>
      <c r="BG79" s="21">
        <v>9</v>
      </c>
      <c r="BH79" s="19">
        <f>IF(AND(BI79&lt;&gt;"",BI79&lt;&gt;"+++",BI79&gt;=17.5),ROUND(BI79,0),"")</f>
      </c>
      <c r="BI79" s="5">
        <f>IF(BJ79&lt;&gt;"",IF(BJ79="*","+++",SUM(BJ79:BM79)/4*3),"")</f>
      </c>
      <c r="BN79" s="20">
        <f>IF(AND(BO79&lt;&gt;"",BO79&lt;&gt;"+++",BO79&gt;=17.5),ROUND(BO79,0),"")</f>
      </c>
      <c r="BO79" s="5">
        <f>IF(BP79&lt;&gt;"",IF(BP79="*","+++",SUM(BP79:BQ79)/2*3),"")</f>
      </c>
      <c r="BQ79" s="21"/>
      <c r="BR79" s="19">
        <f>IF(AND(BS79&lt;&gt;"",BS79&lt;&gt;"+++",BS79&gt;=17.5),ROUND(BS79,0),"")</f>
      </c>
      <c r="BS79" s="5">
        <f>IF(BT79&lt;&gt;"",IF(BT79="*","+++",SUM(BT79:BW79)/4*3),"")</f>
      </c>
      <c r="BX79" s="20">
        <f>IF(AND(BY79&lt;&gt;"",BY79&lt;&gt;"+++",BY79&gt;=17.5),ROUND(BY79,0),"")</f>
      </c>
      <c r="BY79" s="5">
        <f>IF(BZ79&lt;&gt;"",IF(BZ79="*","+++",SUM(BZ79:CA79)/2*3),"")</f>
      </c>
      <c r="CA79" s="21"/>
      <c r="CB79" s="19">
        <f>IF(AND(CC79&lt;&gt;"",CC79&lt;&gt;"+++",CC79&gt;=17.5),ROUND(CC79,0),"")</f>
      </c>
      <c r="CC79" s="5">
        <f>IF(CD79&lt;&gt;"",IF(CD79="*","+++",SUM(CD79:CG79)/4*3),"")</f>
      </c>
      <c r="CH79" s="20">
        <f>IF(AND(CI79&lt;&gt;"",CI79&lt;&gt;"+++",CI79&gt;=17.5),ROUND(CI79,0),"")</f>
      </c>
      <c r="CI79" s="5">
        <f>IF(CJ79&lt;&gt;"",IF(CJ79="*","+++",SUM(CJ79:CK79)/2*3),"")</f>
      </c>
      <c r="CK79" s="21"/>
    </row>
    <row r="80" spans="1:89" ht="12.75">
      <c r="A80" s="3" t="s">
        <v>62</v>
      </c>
      <c r="B80" s="9">
        <f>IF(AND(D80&lt;&gt;"",E80&lt;&gt;""),MIN(30,ROUND((D80+E80)/2,0)),"")</f>
      </c>
      <c r="C80" s="9">
        <f>IF(B80=30,IF(ROUND((D80+E80)/2,0)&gt;31,"SI",""),"")</f>
      </c>
      <c r="D80" s="29">
        <f>IF(OR(F80&lt;&gt;"",P80&lt;&gt;"",Z80&lt;&gt;"",AN80&lt;&gt;"",AX80&lt;&gt;"",BH80&lt;&gt;"",BR80&lt;&gt;"",CB80&lt;&gt;""),MAX(G80,Q80,AA80,AO80,AY80,BI80,BS80,CC80),"")</f>
      </c>
      <c r="E80" s="29">
        <f>IF(OR(L80&lt;&gt;"",V80&lt;&gt;"",AF80&lt;&gt;"",AJ80&lt;&gt;"",AT80&lt;&gt;"",BD80&lt;&gt;"",BN80&lt;&gt;"",BX80&lt;&gt;"",CH80&lt;&gt;""),MAX(M80,W80,AG80,AK80,AU80,BE80,BO80,BY80,CI80),"")</f>
      </c>
      <c r="F80" s="19">
        <f>IF(AND(G80&lt;&gt;"",G80&lt;&gt;"+++",G80&gt;=17.5),ROUND(G80,0),"")</f>
      </c>
      <c r="G80" s="5">
        <f>IF(H80&lt;&gt;"",IF(H80="*","+++",SUM(H80:K80)/4*3),"")</f>
      </c>
      <c r="L80" s="20">
        <f>IF(AND(M80&lt;&gt;"",M80&lt;&gt;"+++",M80&gt;=17.5),ROUND(M80,0),"")</f>
      </c>
      <c r="M80" s="5">
        <f>IF(N80&lt;&gt;"",IF(N80="*","+++",SUM(N80:O80)/2*3),"")</f>
      </c>
      <c r="O80" s="21"/>
      <c r="P80" s="19">
        <f>IF(AND(Q80&lt;&gt;"",Q80&lt;&gt;"+++",Q80&gt;=17.5),ROUND(Q80,0),"")</f>
      </c>
      <c r="Q80" s="5">
        <f>IF(R80&lt;&gt;"",IF(R80="*","+++",SUM(R80:U80)/4*3),"")</f>
      </c>
      <c r="V80" s="20">
        <f>IF(AND(W80&lt;&gt;"",W80&lt;&gt;"+++",W80&gt;=17.5),ROUND(W80,0),"")</f>
      </c>
      <c r="W80" s="5">
        <f>IF(X80&lt;&gt;"",IF(X80="*","+++",SUM(X80:Y80)/2*3),"")</f>
      </c>
      <c r="Y80" s="21"/>
      <c r="Z80" s="19">
        <f>IF(AND(AA80&lt;&gt;"",AA80&lt;&gt;"+++",AA80&gt;=17.5),ROUND(AA80,0),"")</f>
      </c>
      <c r="AA80" s="5">
        <f>IF(AB80&lt;&gt;"",IF(AB80="*","+++",SUM(AB80:AE80)/4*3),"")</f>
      </c>
      <c r="AF80" s="20">
        <f>IF(AND(AG80&lt;&gt;"",AG80&lt;&gt;"+++",AG80&gt;=17.5),ROUND(AG80,0),"")</f>
      </c>
      <c r="AG80" s="5">
        <f>IF(AH80&lt;&gt;"",IF(AH80="*","+++",SUM(AH80:AI80)/2*3),"")</f>
      </c>
      <c r="AI80" s="21"/>
      <c r="AJ80" s="20">
        <f>IF(AND(AK80&lt;&gt;"",AK80&lt;&gt;"+++",AK80&gt;=17.5),ROUND(AK80,0),"")</f>
      </c>
      <c r="AK80" s="5">
        <f>IF(AL80&lt;&gt;"",IF(AL80="*","+++",SUM(AL80:AM80)/2*3),"")</f>
      </c>
      <c r="AM80" s="21"/>
      <c r="AN80" s="19">
        <f>IF(AND(AO80&lt;&gt;"",AO80&lt;&gt;"+++",AO80&gt;=17.5),ROUND(AO80,0),"")</f>
      </c>
      <c r="AO80" s="5">
        <f>IF(AP80&lt;&gt;"",IF(AP80="*","+++",SUM(AP80:AS80)/4*3),"")</f>
      </c>
      <c r="AT80" s="20">
        <f>IF(AND(AU80&lt;&gt;"",AU80&lt;&gt;"+++",AU80&gt;=17.5),ROUND(AU80,0),"")</f>
      </c>
      <c r="AU80" s="5">
        <f>IF(AV80&lt;&gt;"",IF(AV80="*","+++",SUM(AV80:AW80)/2*3),"")</f>
      </c>
      <c r="AW80" s="21"/>
      <c r="AX80" s="19">
        <f>IF(AND(AY80&lt;&gt;"",AY80&lt;&gt;"+++",AY80&gt;=17.5),ROUND(AY80,0),"")</f>
      </c>
      <c r="AY80" s="5">
        <f>IF(AZ80&lt;&gt;"",IF(AZ80="*","+++",SUM(AZ80:BC80)/4*3),"")</f>
      </c>
      <c r="BD80" s="20">
        <f>IF(AND(BE80&lt;&gt;"",BE80&lt;&gt;"+++",BE80&gt;=17.5),ROUND(BE80,0),"")</f>
      </c>
      <c r="BE80" s="5">
        <f>IF(BF80&lt;&gt;"",IF(BF80="*","+++",SUM(BF80:BG80)/2*3),"")</f>
      </c>
      <c r="BG80" s="21"/>
      <c r="BH80" s="19">
        <f>IF(AND(BI80&lt;&gt;"",BI80&lt;&gt;"+++",BI80&gt;=17.5),ROUND(BI80,0),"")</f>
      </c>
      <c r="BI80" s="5">
        <f>IF(BJ80&lt;&gt;"",IF(BJ80="*","+++",SUM(BJ80:BM80)/4*3),"")</f>
      </c>
      <c r="BN80" s="20">
        <f>IF(AND(BO80&lt;&gt;"",BO80&lt;&gt;"+++",BO80&gt;=17.5),ROUND(BO80,0),"")</f>
      </c>
      <c r="BO80" s="5">
        <f>IF(BP80&lt;&gt;"",IF(BP80="*","+++",SUM(BP80:BQ80)/2*3),"")</f>
      </c>
      <c r="BQ80" s="21"/>
      <c r="BR80" s="19">
        <f>IF(AND(BS80&lt;&gt;"",BS80&lt;&gt;"+++",BS80&gt;=17.5),ROUND(BS80,0),"")</f>
      </c>
      <c r="BS80" s="5">
        <f>IF(BT80&lt;&gt;"",IF(BT80="*","+++",SUM(BT80:BW80)/4*3),"")</f>
      </c>
      <c r="BX80" s="20">
        <f>IF(AND(BY80&lt;&gt;"",BY80&lt;&gt;"+++",BY80&gt;=17.5),ROUND(BY80,0),"")</f>
      </c>
      <c r="BY80" s="5">
        <f>IF(BZ80&lt;&gt;"",IF(BZ80="*","+++",SUM(BZ80:CA80)/2*3),"")</f>
      </c>
      <c r="CA80" s="21"/>
      <c r="CB80" s="19">
        <f>IF(AND(CC80&lt;&gt;"",CC80&lt;&gt;"+++",CC80&gt;=17.5),ROUND(CC80,0),"")</f>
      </c>
      <c r="CC80" s="5">
        <f>IF(CD80&lt;&gt;"",IF(CD80="*","+++",SUM(CD80:CG80)/4*3),"")</f>
      </c>
      <c r="CH80" s="20">
        <f>IF(AND(CI80&lt;&gt;"",CI80&lt;&gt;"+++",CI80&gt;=17.5),ROUND(CI80,0),"")</f>
      </c>
      <c r="CI80" s="5">
        <f>IF(CJ80&lt;&gt;"",IF(CJ80="*","+++",SUM(CJ80:CK80)/2*3),"")</f>
      </c>
      <c r="CK80" s="21"/>
    </row>
    <row r="81" spans="1:89" ht="12.75">
      <c r="A81" s="3">
        <v>633225</v>
      </c>
      <c r="B81" s="9">
        <f>IF(AND(D81&lt;&gt;"",E81&lt;&gt;""),MIN(30,ROUND((D81+E81)/2,0)),"")</f>
        <v>26</v>
      </c>
      <c r="C81" s="9">
        <f>IF(B81=30,IF(ROUND((D81+E81)/2,0)&gt;31,"SI",""),"")</f>
      </c>
      <c r="D81" s="29">
        <f>IF(OR(F81&lt;&gt;"",P81&lt;&gt;"",Z81&lt;&gt;"",AN81&lt;&gt;"",AX81&lt;&gt;"",BH81&lt;&gt;"",BR81&lt;&gt;"",CB81&lt;&gt;""),MAX(G81,Q81,AA81,AO81,AY81,BI81,BS81,CC81),"")</f>
        <v>23.25</v>
      </c>
      <c r="E81" s="29">
        <f>IF(OR(L81&lt;&gt;"",V81&lt;&gt;"",AF81&lt;&gt;"",AJ81&lt;&gt;"",AT81&lt;&gt;"",BD81&lt;&gt;"",BN81&lt;&gt;"",BX81&lt;&gt;"",CH81&lt;&gt;""),MAX(M81,W81,AG81,AK81,AU81,BE81,BO81,BY81,CI81),"")</f>
        <v>29.25</v>
      </c>
      <c r="F81" s="19">
        <f>IF(AND(G81&lt;&gt;"",G81&lt;&gt;"+++",G81&gt;=17.5),ROUND(G81,0),"")</f>
      </c>
      <c r="G81" s="5">
        <f>IF(H81&lt;&gt;"",IF(H81="*","+++",SUM(H81:K81)/4*3),"")</f>
      </c>
      <c r="L81" s="20">
        <f>IF(AND(M81&lt;&gt;"",M81&lt;&gt;"+++",M81&gt;=17.5),ROUND(M81,0),"")</f>
      </c>
      <c r="M81" s="5">
        <f>IF(N81&lt;&gt;"",IF(N81="*","+++",SUM(N81:O81)/2*3),"")</f>
      </c>
      <c r="O81" s="21"/>
      <c r="P81" s="19">
        <f>IF(AND(Q81&lt;&gt;"",Q81&lt;&gt;"+++",Q81&gt;=17.5),ROUND(Q81,0),"")</f>
      </c>
      <c r="Q81" s="5">
        <f>IF(R81&lt;&gt;"",IF(R81="*","+++",SUM(R81:U81)/4*3),"")</f>
      </c>
      <c r="V81" s="20">
        <f>IF(AND(W81&lt;&gt;"",W81&lt;&gt;"+++",W81&gt;=17.5),ROUND(W81,0),"")</f>
      </c>
      <c r="W81" s="5">
        <f>IF(X81&lt;&gt;"",IF(X81="*","+++",SUM(X81:Y81)/2*3),"")</f>
      </c>
      <c r="Y81" s="21"/>
      <c r="Z81" s="19">
        <f>IF(AND(AA81&lt;&gt;"",AA81&lt;&gt;"+++",AA81&gt;=17.5),ROUND(AA81,0),"")</f>
      </c>
      <c r="AA81" s="5">
        <f>IF(AB81&lt;&gt;"",IF(AB81="*","+++",SUM(AB81:AE81)/4*3),"")</f>
      </c>
      <c r="AF81" s="20">
        <f>IF(AND(AG81&lt;&gt;"",AG81&lt;&gt;"+++",AG81&gt;=17.5),ROUND(AG81,0),"")</f>
      </c>
      <c r="AG81" s="5">
        <f>IF(AH81&lt;&gt;"",IF(AH81="*","+++",SUM(AH81:AI81)/2*3),"")</f>
      </c>
      <c r="AI81" s="21"/>
      <c r="AJ81" s="20">
        <f>IF(AND(AK81&lt;&gt;"",AK81&lt;&gt;"+++",AK81&gt;=17.5),ROUND(AK81,0),"")</f>
      </c>
      <c r="AK81" s="5">
        <f>IF(AL81&lt;&gt;"",IF(AL81="*","+++",SUM(AL81:AM81)/2*3),"")</f>
      </c>
      <c r="AM81" s="21"/>
      <c r="AN81" s="19">
        <f>IF(AND(AO81&lt;&gt;"",AO81&lt;&gt;"+++",AO81&gt;=17.5),ROUND(AO81,0),"")</f>
        <v>23</v>
      </c>
      <c r="AO81" s="5">
        <f>IF(AP81&lt;&gt;"",IF(AP81="*","+++",SUM(AP81:AS81)/4*3),"")</f>
        <v>23.25</v>
      </c>
      <c r="AP81" s="5">
        <v>9.5</v>
      </c>
      <c r="AQ81" s="5">
        <v>0</v>
      </c>
      <c r="AR81" s="5">
        <v>12</v>
      </c>
      <c r="AS81" s="5">
        <v>9.5</v>
      </c>
      <c r="AT81" s="20">
        <f>IF(AND(AU81&lt;&gt;"",AU81&lt;&gt;"+++",AU81&gt;=17.5),ROUND(AU81,0),"")</f>
      </c>
      <c r="AU81" s="5">
        <f>IF(AV81&lt;&gt;"",IF(AV81="*","+++",SUM(AV81:AW81)/2*3),"")</f>
      </c>
      <c r="AW81" s="21"/>
      <c r="AX81" s="19">
        <f>IF(AND(AY81&lt;&gt;"",AY81&lt;&gt;"+++",AY81&gt;=17.5),ROUND(AY81,0),"")</f>
      </c>
      <c r="AY81" s="5">
        <f>IF(AZ81&lt;&gt;"",IF(AZ81="*","+++",SUM(AZ81:BC81)/4*3),"")</f>
      </c>
      <c r="BD81" s="20">
        <f>IF(AND(BE81&lt;&gt;"",BE81&lt;&gt;"+++",BE81&gt;=17.5),ROUND(BE81,0),"")</f>
      </c>
      <c r="BE81" s="5">
        <f>IF(BF81&lt;&gt;"",IF(BF81="*","+++",SUM(BF81:BG81)/2*3),"")</f>
      </c>
      <c r="BG81" s="21"/>
      <c r="BH81" s="19">
        <f>IF(AND(BI81&lt;&gt;"",BI81&lt;&gt;"+++",BI81&gt;=17.5),ROUND(BI81,0),"")</f>
      </c>
      <c r="BI81" s="5">
        <f>IF(BJ81&lt;&gt;"",IF(BJ81="*","+++",SUM(BJ81:BM81)/4*3),"")</f>
      </c>
      <c r="BN81" s="20">
        <f>IF(AND(BO81&lt;&gt;"",BO81&lt;&gt;"+++",BO81&gt;=17.5),ROUND(BO81,0),"")</f>
        <v>24</v>
      </c>
      <c r="BO81" s="5">
        <f>IF(BP81&lt;&gt;"",IF(BP81="*","+++",SUM(BP81:BQ81)/2*3),"")</f>
        <v>24</v>
      </c>
      <c r="BP81" s="5">
        <v>9</v>
      </c>
      <c r="BQ81" s="21">
        <v>7</v>
      </c>
      <c r="BR81" s="19">
        <f>IF(AND(BS81&lt;&gt;"",BS81&lt;&gt;"+++",BS81&gt;=17.5),ROUND(BS81,0),"")</f>
      </c>
      <c r="BS81" s="5">
        <f>IF(BT81&lt;&gt;"",IF(BT81="*","+++",SUM(BT81:BW81)/4*3),"")</f>
      </c>
      <c r="BX81" s="20">
        <f>IF(AND(BY81&lt;&gt;"",BY81&lt;&gt;"+++",BY81&gt;=17.5),ROUND(BY81,0),"")</f>
        <v>29</v>
      </c>
      <c r="BY81" s="5">
        <f>IF(BZ81&lt;&gt;"",IF(BZ81="*","+++",SUM(BZ81:CA81)/2*3),"")</f>
        <v>29.25</v>
      </c>
      <c r="BZ81" s="5">
        <v>11</v>
      </c>
      <c r="CA81" s="21">
        <v>8.5</v>
      </c>
      <c r="CB81" s="19">
        <f>IF(AND(CC81&lt;&gt;"",CC81&lt;&gt;"+++",CC81&gt;=17.5),ROUND(CC81,0),"")</f>
      </c>
      <c r="CC81" s="5">
        <f>IF(CD81&lt;&gt;"",IF(CD81="*","+++",SUM(CD81:CG81)/4*3),"")</f>
      </c>
      <c r="CH81" s="20">
        <f>IF(AND(CI81&lt;&gt;"",CI81&lt;&gt;"+++",CI81&gt;=17.5),ROUND(CI81,0),"")</f>
      </c>
      <c r="CI81" s="5">
        <f>IF(CJ81&lt;&gt;"",IF(CJ81="*","+++",SUM(CJ81:CK81)/2*3),"")</f>
      </c>
      <c r="CK81" s="21"/>
    </row>
    <row r="82" spans="1:89" ht="12.75">
      <c r="A82" s="3" t="s">
        <v>8</v>
      </c>
      <c r="B82" s="9">
        <f>IF(AND(D82&lt;&gt;"",E82&lt;&gt;""),MIN(30,ROUND((D82+E82)/2,0)),"")</f>
        <v>19</v>
      </c>
      <c r="C82" s="9">
        <f>IF(B82=30,IF(ROUND((D82+E82)/2,0)&gt;31,"SI",""),"")</f>
      </c>
      <c r="D82" s="29">
        <f>IF(OR(F82&lt;&gt;"",P82&lt;&gt;"",Z82&lt;&gt;"",AN82&lt;&gt;"",AX82&lt;&gt;"",BH82&lt;&gt;"",BR82&lt;&gt;"",CB82&lt;&gt;""),MAX(G82,Q82,AA82,AO82,AY82,BI82,BS82,CC82),"")</f>
        <v>17.625</v>
      </c>
      <c r="E82" s="29">
        <f>IF(OR(L82&lt;&gt;"",V82&lt;&gt;"",AF82&lt;&gt;"",AJ82&lt;&gt;"",AT82&lt;&gt;"",BD82&lt;&gt;"",BN82&lt;&gt;"",BX82&lt;&gt;"",CH82&lt;&gt;""),MAX(M82,W82,AG82,AK82,AU82,BE82,BO82,BY82,CI82),"")</f>
        <v>19.5</v>
      </c>
      <c r="F82" s="19">
        <f>IF(AND(G82&lt;&gt;"",G82&lt;&gt;"+++",G82&gt;=17.5),ROUND(G82,0),"")</f>
      </c>
      <c r="G82" s="5">
        <f>IF(H82&lt;&gt;"",IF(H82="*","+++",SUM(H82:K82)/4*3),"")</f>
        <v>7.5</v>
      </c>
      <c r="H82" s="5">
        <v>0.5</v>
      </c>
      <c r="I82" s="5">
        <v>3</v>
      </c>
      <c r="J82" s="5">
        <v>3.5</v>
      </c>
      <c r="K82" s="5">
        <v>3</v>
      </c>
      <c r="L82" s="20">
        <f>IF(AND(M82&lt;&gt;"",M82&lt;&gt;"+++",M82&gt;=17.5),ROUND(M82,0),"")</f>
      </c>
      <c r="M82" s="5">
        <f>IF(N82&lt;&gt;"",IF(N82="*","+++",SUM(N82:O82)/2*3),"")</f>
        <v>0</v>
      </c>
      <c r="N82" s="5">
        <v>0</v>
      </c>
      <c r="O82" s="21">
        <v>0</v>
      </c>
      <c r="P82" s="19">
        <f>IF(AND(Q82&lt;&gt;"",Q82&lt;&gt;"+++",Q82&gt;=17.5),ROUND(Q82,0),"")</f>
        <v>18</v>
      </c>
      <c r="Q82" s="5">
        <f>IF(R82&lt;&gt;"",IF(R82="*","+++",SUM(R82:U82)/4*3),"")</f>
        <v>17.625</v>
      </c>
      <c r="R82" s="5">
        <v>10</v>
      </c>
      <c r="S82" s="5">
        <v>3</v>
      </c>
      <c r="U82" s="5">
        <v>10.5</v>
      </c>
      <c r="V82" s="20">
        <f>IF(AND(W82&lt;&gt;"",W82&lt;&gt;"+++",W82&gt;=17.5),ROUND(W82,0),"")</f>
      </c>
      <c r="W82" s="5">
        <f>IF(X82&lt;&gt;"",IF(X82="*","+++",SUM(X82:Y82)/2*3),"")</f>
        <v>6.75</v>
      </c>
      <c r="X82" s="5">
        <v>4.5</v>
      </c>
      <c r="Y82" s="21">
        <v>0</v>
      </c>
      <c r="Z82" s="19">
        <f>IF(AND(AA82&lt;&gt;"",AA82&lt;&gt;"+++",AA82&gt;=17.5),ROUND(AA82,0),"")</f>
      </c>
      <c r="AA82" s="5">
        <f>IF(AB82&lt;&gt;"",IF(AB82="*","+++",SUM(AB82:AE82)/4*3),"")</f>
      </c>
      <c r="AF82" s="20">
        <f>IF(AND(AG82&lt;&gt;"",AG82&lt;&gt;"+++",AG82&gt;=17.5),ROUND(AG82,0),"")</f>
      </c>
      <c r="AG82" s="5" t="str">
        <f>IF(AH82&lt;&gt;"",IF(AH82="*","+++",SUM(AH82:AI82)/2*3),"")</f>
        <v>+++</v>
      </c>
      <c r="AH82" s="5" t="s">
        <v>100</v>
      </c>
      <c r="AI82" s="21" t="s">
        <v>100</v>
      </c>
      <c r="AJ82" s="20">
        <f>IF(AND(AK82&lt;&gt;"",AK82&lt;&gt;"+++",AK82&gt;=17.5),ROUND(AK82,0),"")</f>
      </c>
      <c r="AK82" s="5">
        <f>IF(AL82&lt;&gt;"",IF(AL82="*","+++",SUM(AL82:AM82)/2*3),"")</f>
      </c>
      <c r="AM82" s="21"/>
      <c r="AN82" s="19">
        <f>IF(AND(AO82&lt;&gt;"",AO82&lt;&gt;"+++",AO82&gt;=17.5),ROUND(AO82,0),"")</f>
      </c>
      <c r="AO82" s="5">
        <f>IF(AP82&lt;&gt;"",IF(AP82="*","+++",SUM(AP82:AS82)/4*3),"")</f>
      </c>
      <c r="AT82" s="20">
        <f>IF(AND(AU82&lt;&gt;"",AU82&lt;&gt;"+++",AU82&gt;=17.5),ROUND(AU82,0),"")</f>
      </c>
      <c r="AU82" s="5">
        <f>IF(AV82&lt;&gt;"",IF(AV82="*","+++",SUM(AV82:AW82)/2*3),"")</f>
        <v>9</v>
      </c>
      <c r="AV82" s="5">
        <v>1</v>
      </c>
      <c r="AW82" s="21">
        <v>5</v>
      </c>
      <c r="AX82" s="19">
        <f>IF(AND(AY82&lt;&gt;"",AY82&lt;&gt;"+++",AY82&gt;=17.5),ROUND(AY82,0),"")</f>
      </c>
      <c r="AY82" s="5">
        <f>IF(AZ82&lt;&gt;"",IF(AZ82="*","+++",SUM(AZ82:BC82)/4*3),"")</f>
      </c>
      <c r="BD82" s="20">
        <f>IF(AND(BE82&lt;&gt;"",BE82&lt;&gt;"+++",BE82&gt;=17.5),ROUND(BE82,0),"")</f>
        <v>20</v>
      </c>
      <c r="BE82" s="5">
        <f>IF(BF82&lt;&gt;"",IF(BF82="*","+++",SUM(BF82:BG82)/2*3),"")</f>
        <v>19.5</v>
      </c>
      <c r="BF82" s="5">
        <v>6.5</v>
      </c>
      <c r="BG82" s="21">
        <v>6.5</v>
      </c>
      <c r="BH82" s="19">
        <f>IF(AND(BI82&lt;&gt;"",BI82&lt;&gt;"+++",BI82&gt;=17.5),ROUND(BI82,0),"")</f>
      </c>
      <c r="BI82" s="5">
        <f>IF(BJ82&lt;&gt;"",IF(BJ82="*","+++",SUM(BJ82:BM82)/4*3),"")</f>
      </c>
      <c r="BN82" s="20">
        <f>IF(AND(BO82&lt;&gt;"",BO82&lt;&gt;"+++",BO82&gt;=17.5),ROUND(BO82,0),"")</f>
      </c>
      <c r="BO82" s="5">
        <f>IF(BP82&lt;&gt;"",IF(BP82="*","+++",SUM(BP82:BQ82)/2*3),"")</f>
      </c>
      <c r="BQ82" s="21"/>
      <c r="BR82" s="19">
        <f>IF(AND(BS82&lt;&gt;"",BS82&lt;&gt;"+++",BS82&gt;=17.5),ROUND(BS82,0),"")</f>
      </c>
      <c r="BS82" s="5">
        <f>IF(BT82&lt;&gt;"",IF(BT82="*","+++",SUM(BT82:BW82)/4*3),"")</f>
      </c>
      <c r="BX82" s="20">
        <f>IF(AND(BY82&lt;&gt;"",BY82&lt;&gt;"+++",BY82&gt;=17.5),ROUND(BY82,0),"")</f>
      </c>
      <c r="BY82" s="5">
        <f>IF(BZ82&lt;&gt;"",IF(BZ82="*","+++",SUM(BZ82:CA82)/2*3),"")</f>
      </c>
      <c r="CA82" s="21"/>
      <c r="CB82" s="19">
        <f>IF(AND(CC82&lt;&gt;"",CC82&lt;&gt;"+++",CC82&gt;=17.5),ROUND(CC82,0),"")</f>
      </c>
      <c r="CC82" s="5">
        <f>IF(CD82&lt;&gt;"",IF(CD82="*","+++",SUM(CD82:CG82)/4*3),"")</f>
      </c>
      <c r="CH82" s="20">
        <f>IF(AND(CI82&lt;&gt;"",CI82&lt;&gt;"+++",CI82&gt;=17.5),ROUND(CI82,0),"")</f>
      </c>
      <c r="CI82" s="5">
        <f>IF(CJ82&lt;&gt;"",IF(CJ82="*","+++",SUM(CJ82:CK82)/2*3),"")</f>
      </c>
      <c r="CK82" s="21"/>
    </row>
    <row r="83" spans="1:89" ht="12.75">
      <c r="A83" s="14">
        <v>633675</v>
      </c>
      <c r="B83" s="9">
        <f>IF(AND(D83&lt;&gt;"",E83&lt;&gt;""),MIN(30,ROUND((D83+E83)/2,0)),"")</f>
      </c>
      <c r="C83" s="9">
        <f>IF(B83=30,IF(ROUND((D83+E83)/2,0)&gt;31,"SI",""),"")</f>
      </c>
      <c r="D83" s="29">
        <f>IF(OR(F83&lt;&gt;"",P83&lt;&gt;"",Z83&lt;&gt;"",AN83&lt;&gt;"",AX83&lt;&gt;"",BH83&lt;&gt;"",BR83&lt;&gt;"",CB83&lt;&gt;""),MAX(G83,Q83,AA83,AO83,AY83,BI83,BS83,CC83),"")</f>
        <v>28.125</v>
      </c>
      <c r="E83" s="29">
        <f>IF(OR(L83&lt;&gt;"",V83&lt;&gt;"",AF83&lt;&gt;"",AJ83&lt;&gt;"",AT83&lt;&gt;"",BD83&lt;&gt;"",BN83&lt;&gt;"",BX83&lt;&gt;"",CH83&lt;&gt;""),MAX(M83,W83,AG83,AK83,AU83,BE83,BO83,BY83,CI83),"")</f>
      </c>
      <c r="F83" s="19">
        <f>IF(AND(G83&lt;&gt;"",G83&lt;&gt;"+++",G83&gt;=17.5),ROUND(G83,0),"")</f>
      </c>
      <c r="G83" s="5">
        <f>IF(H83&lt;&gt;"",IF(H83="*","+++",SUM(H83:K83)/4*3),"")</f>
      </c>
      <c r="L83" s="20">
        <f>IF(AND(M83&lt;&gt;"",M83&lt;&gt;"+++",M83&gt;=17.5),ROUND(M83,0),"")</f>
      </c>
      <c r="M83" s="5">
        <f>IF(N83&lt;&gt;"",IF(N83="*","+++",SUM(N83:O83)/2*3),"")</f>
      </c>
      <c r="O83" s="21"/>
      <c r="P83" s="19">
        <f>IF(AND(Q83&lt;&gt;"",Q83&lt;&gt;"+++",Q83&gt;=17.5),ROUND(Q83,0),"")</f>
      </c>
      <c r="Q83" s="5">
        <f>IF(R83&lt;&gt;"",IF(R83="*","+++",SUM(R83:U83)/4*3),"")</f>
      </c>
      <c r="V83" s="20">
        <f>IF(AND(W83&lt;&gt;"",W83&lt;&gt;"+++",W83&gt;=17.5),ROUND(W83,0),"")</f>
      </c>
      <c r="W83" s="5">
        <f>IF(X83&lt;&gt;"",IF(X83="*","+++",SUM(X83:Y83)/2*3),"")</f>
      </c>
      <c r="Y83" s="21"/>
      <c r="Z83" s="19">
        <f>IF(AND(AA83&lt;&gt;"",AA83&lt;&gt;"+++",AA83&gt;=17.5),ROUND(AA83,0),"")</f>
      </c>
      <c r="AA83" s="5">
        <f>IF(AB83&lt;&gt;"",IF(AB83="*","+++",SUM(AB83:AE83)/4*3),"")</f>
      </c>
      <c r="AF83" s="20">
        <f>IF(AND(AG83&lt;&gt;"",AG83&lt;&gt;"+++",AG83&gt;=17.5),ROUND(AG83,0),"")</f>
      </c>
      <c r="AG83" s="5">
        <f>IF(AH83&lt;&gt;"",IF(AH83="*","+++",SUM(AH83:AI83)/2*3),"")</f>
      </c>
      <c r="AI83" s="21"/>
      <c r="AJ83" s="20">
        <f>IF(AND(AK83&lt;&gt;"",AK83&lt;&gt;"+++",AK83&gt;=17.5),ROUND(AK83,0),"")</f>
      </c>
      <c r="AK83" s="5">
        <f>IF(AL83&lt;&gt;"",IF(AL83="*","+++",SUM(AL83:AM83)/2*3),"")</f>
      </c>
      <c r="AM83" s="21"/>
      <c r="AN83" s="19">
        <f>IF(AND(AO83&lt;&gt;"",AO83&lt;&gt;"+++",AO83&gt;=17.5),ROUND(AO83,0),"")</f>
      </c>
      <c r="AO83" s="5">
        <f>IF(AP83&lt;&gt;"",IF(AP83="*","+++",SUM(AP83:AS83)/4*3),"")</f>
      </c>
      <c r="AT83" s="20">
        <f>IF(AND(AU83&lt;&gt;"",AU83&lt;&gt;"+++",AU83&gt;=17.5),ROUND(AU83,0),"")</f>
      </c>
      <c r="AU83" s="5">
        <f>IF(AV83&lt;&gt;"",IF(AV83="*","+++",SUM(AV83:AW83)/2*3),"")</f>
      </c>
      <c r="AW83" s="21"/>
      <c r="AX83" s="19">
        <f>IF(AND(AY83&lt;&gt;"",AY83&lt;&gt;"+++",AY83&gt;=17.5),ROUND(AY83,0),"")</f>
      </c>
      <c r="AY83" s="5">
        <f>IF(AZ83&lt;&gt;"",IF(AZ83="*","+++",SUM(AZ83:BC83)/4*3),"")</f>
      </c>
      <c r="BD83" s="20">
        <f>IF(AND(BE83&lt;&gt;"",BE83&lt;&gt;"+++",BE83&gt;=17.5),ROUND(BE83,0),"")</f>
      </c>
      <c r="BE83" s="5">
        <f>IF(BF83&lt;&gt;"",IF(BF83="*","+++",SUM(BF83:BG83)/2*3),"")</f>
      </c>
      <c r="BG83" s="21"/>
      <c r="BH83" s="19">
        <f>IF(AND(BI83&lt;&gt;"",BI83&lt;&gt;"+++",BI83&gt;=17.5),ROUND(BI83,0),"")</f>
        <v>28</v>
      </c>
      <c r="BI83" s="5">
        <f>IF(BJ83&lt;&gt;"",IF(BJ83="*","+++",SUM(BJ83:BM83)/4*3),"")</f>
        <v>28.125</v>
      </c>
      <c r="BJ83" s="5">
        <v>10</v>
      </c>
      <c r="BK83" s="5">
        <v>12.5</v>
      </c>
      <c r="BL83" s="5">
        <v>6</v>
      </c>
      <c r="BM83" s="5">
        <v>9</v>
      </c>
      <c r="BN83" s="20">
        <f>IF(AND(BO83&lt;&gt;"",BO83&lt;&gt;"+++",BO83&gt;=17.5),ROUND(BO83,0),"")</f>
      </c>
      <c r="BO83" s="5">
        <f>IF(BP83&lt;&gt;"",IF(BP83="*","+++",SUM(BP83:BQ83)/2*3),"")</f>
      </c>
      <c r="BQ83" s="21"/>
      <c r="BR83" s="19">
        <f>IF(AND(BS83&lt;&gt;"",BS83&lt;&gt;"+++",BS83&gt;=17.5),ROUND(BS83,0),"")</f>
      </c>
      <c r="BS83" s="5">
        <f>IF(BT83&lt;&gt;"",IF(BT83="*","+++",SUM(BT83:BW83)/4*3),"")</f>
      </c>
      <c r="BX83" s="20">
        <f>IF(AND(BY83&lt;&gt;"",BY83&lt;&gt;"+++",BY83&gt;=17.5),ROUND(BY83,0),"")</f>
      </c>
      <c r="BY83" s="5">
        <f>IF(BZ83&lt;&gt;"",IF(BZ83="*","+++",SUM(BZ83:CA83)/2*3),"")</f>
      </c>
      <c r="CA83" s="21"/>
      <c r="CB83" s="19">
        <f>IF(AND(CC83&lt;&gt;"",CC83&lt;&gt;"+++",CC83&gt;=17.5),ROUND(CC83,0),"")</f>
      </c>
      <c r="CC83" s="5">
        <f>IF(CD83&lt;&gt;"",IF(CD83="*","+++",SUM(CD83:CG83)/4*3),"")</f>
      </c>
      <c r="CH83" s="20">
        <f>IF(AND(CI83&lt;&gt;"",CI83&lt;&gt;"+++",CI83&gt;=17.5),ROUND(CI83,0),"")</f>
      </c>
      <c r="CI83" s="5">
        <f>IF(CJ83&lt;&gt;"",IF(CJ83="*","+++",SUM(CJ83:CK83)/2*3),"")</f>
      </c>
      <c r="CK83" s="21"/>
    </row>
    <row r="84" spans="1:89" ht="12.75">
      <c r="A84" s="3">
        <v>633809</v>
      </c>
      <c r="B84" s="9">
        <f>IF(AND(D84&lt;&gt;"",E84&lt;&gt;""),MIN(30,ROUND((D84+E84)/2,0)),"")</f>
        <v>23</v>
      </c>
      <c r="C84" s="9">
        <f>IF(B84=30,IF(ROUND((D84+E84)/2,0)&gt;31,"SI",""),"")</f>
      </c>
      <c r="D84" s="29">
        <f>IF(OR(F84&lt;&gt;"",P84&lt;&gt;"",Z84&lt;&gt;"",AN84&lt;&gt;"",AX84&lt;&gt;"",BH84&lt;&gt;"",BR84&lt;&gt;"",CB84&lt;&gt;""),MAX(G84,Q84,AA84,AO84,AY84,BI84,BS84,CC84),"")</f>
        <v>25.125</v>
      </c>
      <c r="E84" s="29">
        <f>IF(OR(L84&lt;&gt;"",V84&lt;&gt;"",AF84&lt;&gt;"",AJ84&lt;&gt;"",AT84&lt;&gt;"",BD84&lt;&gt;"",BN84&lt;&gt;"",BX84&lt;&gt;"",CH84&lt;&gt;""),MAX(M84,W84,AG84,AK84,AU84,BE84,BO84,BY84,CI84),"")</f>
        <v>21</v>
      </c>
      <c r="F84" s="19">
        <f>IF(AND(G84&lt;&gt;"",G84&lt;&gt;"+++",G84&gt;=17.5),ROUND(G84,0),"")</f>
      </c>
      <c r="G84" s="5">
        <f>IF(H84&lt;&gt;"",IF(H84="*","+++",SUM(H84:K84)/4*3),"")</f>
      </c>
      <c r="L84" s="20">
        <f>IF(AND(M84&lt;&gt;"",M84&lt;&gt;"+++",M84&gt;=17.5),ROUND(M84,0),"")</f>
      </c>
      <c r="M84" s="5">
        <f>IF(N84&lt;&gt;"",IF(N84="*","+++",SUM(N84:O84)/2*3),"")</f>
      </c>
      <c r="O84" s="21"/>
      <c r="P84" s="19">
        <f>IF(AND(Q84&lt;&gt;"",Q84&lt;&gt;"+++",Q84&gt;=17.5),ROUND(Q84,0),"")</f>
      </c>
      <c r="Q84" s="5">
        <f>IF(R84&lt;&gt;"",IF(R84="*","+++",SUM(R84:U84)/4*3),"")</f>
      </c>
      <c r="V84" s="20">
        <f>IF(AND(W84&lt;&gt;"",W84&lt;&gt;"+++",W84&gt;=17.5),ROUND(W84,0),"")</f>
      </c>
      <c r="W84" s="5">
        <f>IF(X84&lt;&gt;"",IF(X84="*","+++",SUM(X84:Y84)/2*3),"")</f>
      </c>
      <c r="Y84" s="21"/>
      <c r="Z84" s="19">
        <f>IF(AND(AA84&lt;&gt;"",AA84&lt;&gt;"+++",AA84&gt;=17.5),ROUND(AA84,0),"")</f>
      </c>
      <c r="AA84" s="5">
        <f>IF(AB84&lt;&gt;"",IF(AB84="*","+++",SUM(AB84:AE84)/4*3),"")</f>
      </c>
      <c r="AF84" s="20">
        <f>IF(AND(AG84&lt;&gt;"",AG84&lt;&gt;"+++",AG84&gt;=17.5),ROUND(AG84,0),"")</f>
      </c>
      <c r="AG84" s="5">
        <f>IF(AH84&lt;&gt;"",IF(AH84="*","+++",SUM(AH84:AI84)/2*3),"")</f>
      </c>
      <c r="AI84" s="21"/>
      <c r="AJ84" s="20">
        <f>IF(AND(AK84&lt;&gt;"",AK84&lt;&gt;"+++",AK84&gt;=17.5),ROUND(AK84,0),"")</f>
      </c>
      <c r="AK84" s="5">
        <f>IF(AL84&lt;&gt;"",IF(AL84="*","+++",SUM(AL84:AM84)/2*3),"")</f>
      </c>
      <c r="AM84" s="21"/>
      <c r="AN84" s="19">
        <f>IF(AND(AO84&lt;&gt;"",AO84&lt;&gt;"+++",AO84&gt;=17.5),ROUND(AO84,0),"")</f>
      </c>
      <c r="AO84" s="5">
        <f>IF(AP84&lt;&gt;"",IF(AP84="*","+++",SUM(AP84:AS84)/4*3),"")</f>
      </c>
      <c r="AT84" s="20">
        <f>IF(AND(AU84&lt;&gt;"",AU84&lt;&gt;"+++",AU84&gt;=17.5),ROUND(AU84,0),"")</f>
      </c>
      <c r="AU84" s="5">
        <f>IF(AV84&lt;&gt;"",IF(AV84="*","+++",SUM(AV84:AW84)/2*3),"")</f>
      </c>
      <c r="AW84" s="21"/>
      <c r="AX84" s="19">
        <f>IF(AND(AY84&lt;&gt;"",AY84&lt;&gt;"+++",AY84&gt;=17.5),ROUND(AY84,0),"")</f>
        <v>25</v>
      </c>
      <c r="AY84" s="5">
        <f>IF(AZ84&lt;&gt;"",IF(AZ84="*","+++",SUM(AZ84:BC84)/4*3),"")</f>
        <v>25.125</v>
      </c>
      <c r="AZ84" s="5">
        <v>9.5</v>
      </c>
      <c r="BA84" s="5">
        <v>12</v>
      </c>
      <c r="BB84" s="5">
        <v>5.5</v>
      </c>
      <c r="BC84" s="5">
        <v>6.5</v>
      </c>
      <c r="BD84" s="20">
        <f>IF(AND(BE84&lt;&gt;"",BE84&lt;&gt;"+++",BE84&gt;=17.5),ROUND(BE84,0),"")</f>
        <v>21</v>
      </c>
      <c r="BE84" s="5">
        <f>IF(BF84&lt;&gt;"",IF(BF84="*","+++",SUM(BF84:BG84)/2*3),"")</f>
        <v>21</v>
      </c>
      <c r="BF84" s="5">
        <v>10</v>
      </c>
      <c r="BG84" s="21">
        <v>4</v>
      </c>
      <c r="BH84" s="19">
        <f>IF(AND(BI84&lt;&gt;"",BI84&lt;&gt;"+++",BI84&gt;=17.5),ROUND(BI84,0),"")</f>
      </c>
      <c r="BI84" s="5">
        <f>IF(BJ84&lt;&gt;"",IF(BJ84="*","+++",SUM(BJ84:BM84)/4*3),"")</f>
      </c>
      <c r="BN84" s="20">
        <f>IF(AND(BO84&lt;&gt;"",BO84&lt;&gt;"+++",BO84&gt;=17.5),ROUND(BO84,0),"")</f>
      </c>
      <c r="BO84" s="5">
        <f>IF(BP84&lt;&gt;"",IF(BP84="*","+++",SUM(BP84:BQ84)/2*3),"")</f>
      </c>
      <c r="BQ84" s="21"/>
      <c r="BR84" s="19">
        <f>IF(AND(BS84&lt;&gt;"",BS84&lt;&gt;"+++",BS84&gt;=17.5),ROUND(BS84,0),"")</f>
      </c>
      <c r="BS84" s="5">
        <f>IF(BT84&lt;&gt;"",IF(BT84="*","+++",SUM(BT84:BW84)/4*3),"")</f>
      </c>
      <c r="BX84" s="20">
        <f>IF(AND(BY84&lt;&gt;"",BY84&lt;&gt;"+++",BY84&gt;=17.5),ROUND(BY84,0),"")</f>
      </c>
      <c r="BY84" s="5">
        <f>IF(BZ84&lt;&gt;"",IF(BZ84="*","+++",SUM(BZ84:CA84)/2*3),"")</f>
      </c>
      <c r="CA84" s="21"/>
      <c r="CB84" s="19">
        <f>IF(AND(CC84&lt;&gt;"",CC84&lt;&gt;"+++",CC84&gt;=17.5),ROUND(CC84,0),"")</f>
      </c>
      <c r="CC84" s="5">
        <f>IF(CD84&lt;&gt;"",IF(CD84="*","+++",SUM(CD84:CG84)/4*3),"")</f>
      </c>
      <c r="CH84" s="20">
        <f>IF(AND(CI84&lt;&gt;"",CI84&lt;&gt;"+++",CI84&gt;=17.5),ROUND(CI84,0),"")</f>
      </c>
      <c r="CI84" s="5">
        <f>IF(CJ84&lt;&gt;"",IF(CJ84="*","+++",SUM(CJ84:CK84)/2*3),"")</f>
      </c>
      <c r="CK84" s="21"/>
    </row>
    <row r="85" spans="1:89" ht="12.75">
      <c r="A85" s="3" t="s">
        <v>45</v>
      </c>
      <c r="B85" s="9">
        <f>IF(AND(D85&lt;&gt;"",E85&lt;&gt;""),MIN(30,ROUND((D85+E85)/2,0)),"")</f>
      </c>
      <c r="C85" s="9">
        <f>IF(B85=30,IF(ROUND((D85+E85)/2,0)&gt;31,"SI",""),"")</f>
      </c>
      <c r="D85" s="29">
        <f>IF(OR(F85&lt;&gt;"",P85&lt;&gt;"",Z85&lt;&gt;"",AN85&lt;&gt;"",AX85&lt;&gt;"",BH85&lt;&gt;"",BR85&lt;&gt;"",CB85&lt;&gt;""),MAX(G85,Q85,AA85,AO85,AY85,BI85,BS85,CC85),"")</f>
        <v>20.25</v>
      </c>
      <c r="E85" s="29">
        <f>IF(OR(L85&lt;&gt;"",V85&lt;&gt;"",AF85&lt;&gt;"",AJ85&lt;&gt;"",AT85&lt;&gt;"",BD85&lt;&gt;"",BN85&lt;&gt;"",BX85&lt;&gt;"",CH85&lt;&gt;""),MAX(M85,W85,AG85,AK85,AU85,BE85,BO85,BY85,CI85),"")</f>
      </c>
      <c r="F85" s="19">
        <f>IF(AND(G85&lt;&gt;"",G85&lt;&gt;"+++",G85&gt;=17.5),ROUND(G85,0),"")</f>
      </c>
      <c r="G85" s="5">
        <f>IF(H85&lt;&gt;"",IF(H85="*","+++",SUM(H85:K85)/4*3),"")</f>
        <v>11.625</v>
      </c>
      <c r="H85" s="5">
        <v>6</v>
      </c>
      <c r="I85" s="5">
        <v>0</v>
      </c>
      <c r="J85" s="5">
        <v>6</v>
      </c>
      <c r="K85" s="5">
        <v>3.5</v>
      </c>
      <c r="L85" s="20">
        <f>IF(AND(M85&lt;&gt;"",M85&lt;&gt;"+++",M85&gt;=17.5),ROUND(M85,0),"")</f>
      </c>
      <c r="M85" s="5" t="str">
        <f>IF(N85&lt;&gt;"",IF(N85="*","+++",SUM(N85:O85)/2*3),"")</f>
        <v>+++</v>
      </c>
      <c r="N85" s="5" t="s">
        <v>100</v>
      </c>
      <c r="O85" s="21" t="s">
        <v>100</v>
      </c>
      <c r="P85" s="19">
        <f>IF(AND(Q85&lt;&gt;"",Q85&lt;&gt;"+++",Q85&gt;=17.5),ROUND(Q85,0),"")</f>
        <v>20</v>
      </c>
      <c r="Q85" s="5">
        <f>IF(R85&lt;&gt;"",IF(R85="*","+++",SUM(R85:U85)/4*3),"")</f>
        <v>20.25</v>
      </c>
      <c r="R85" s="5">
        <v>9</v>
      </c>
      <c r="S85" s="5">
        <v>1</v>
      </c>
      <c r="T85" s="5">
        <v>11.5</v>
      </c>
      <c r="U85" s="5">
        <v>5.5</v>
      </c>
      <c r="V85" s="20">
        <f>IF(AND(W85&lt;&gt;"",W85&lt;&gt;"+++",W85&gt;=17.5),ROUND(W85,0),"")</f>
      </c>
      <c r="W85" s="5">
        <f>IF(X85&lt;&gt;"",IF(X85="*","+++",SUM(X85:Y85)/2*3),"")</f>
      </c>
      <c r="Y85" s="21"/>
      <c r="Z85" s="19">
        <f>IF(AND(AA85&lt;&gt;"",AA85&lt;&gt;"+++",AA85&gt;=17.5),ROUND(AA85,0),"")</f>
      </c>
      <c r="AA85" s="5">
        <f>IF(AB85&lt;&gt;"",IF(AB85="*","+++",SUM(AB85:AE85)/4*3),"")</f>
      </c>
      <c r="AF85" s="20">
        <f>IF(AND(AG85&lt;&gt;"",AG85&lt;&gt;"+++",AG85&gt;=17.5),ROUND(AG85,0),"")</f>
      </c>
      <c r="AG85" s="5">
        <f>IF(AH85&lt;&gt;"",IF(AH85="*","+++",SUM(AH85:AI85)/2*3),"")</f>
      </c>
      <c r="AI85" s="21"/>
      <c r="AJ85" s="20">
        <f>IF(AND(AK85&lt;&gt;"",AK85&lt;&gt;"+++",AK85&gt;=17.5),ROUND(AK85,0),"")</f>
      </c>
      <c r="AK85" s="5">
        <f>IF(AL85&lt;&gt;"",IF(AL85="*","+++",SUM(AL85:AM85)/2*3),"")</f>
      </c>
      <c r="AM85" s="21"/>
      <c r="AN85" s="19">
        <f>IF(AND(AO85&lt;&gt;"",AO85&lt;&gt;"+++",AO85&gt;=17.5),ROUND(AO85,0),"")</f>
      </c>
      <c r="AO85" s="5">
        <f>IF(AP85&lt;&gt;"",IF(AP85="*","+++",SUM(AP85:AS85)/4*3),"")</f>
      </c>
      <c r="AT85" s="20">
        <f>IF(AND(AU85&lt;&gt;"",AU85&lt;&gt;"+++",AU85&gt;=17.5),ROUND(AU85,0),"")</f>
      </c>
      <c r="AU85" s="5">
        <f>IF(AV85&lt;&gt;"",IF(AV85="*","+++",SUM(AV85:AW85)/2*3),"")</f>
        <v>14.25</v>
      </c>
      <c r="AV85" s="5">
        <v>6</v>
      </c>
      <c r="AW85" s="21">
        <v>3.5</v>
      </c>
      <c r="AX85" s="19">
        <f>IF(AND(AY85&lt;&gt;"",AY85&lt;&gt;"+++",AY85&gt;=17.5),ROUND(AY85,0),"")</f>
      </c>
      <c r="AY85" s="5">
        <f>IF(AZ85&lt;&gt;"",IF(AZ85="*","+++",SUM(AZ85:BC85)/4*3),"")</f>
      </c>
      <c r="BD85" s="20">
        <f>IF(AND(BE85&lt;&gt;"",BE85&lt;&gt;"+++",BE85&gt;=17.5),ROUND(BE85,0),"")</f>
      </c>
      <c r="BE85" s="5">
        <f>IF(BF85&lt;&gt;"",IF(BF85="*","+++",SUM(BF85:BG85)/2*3),"")</f>
      </c>
      <c r="BG85" s="21"/>
      <c r="BH85" s="19">
        <f>IF(AND(BI85&lt;&gt;"",BI85&lt;&gt;"+++",BI85&gt;=17.5),ROUND(BI85,0),"")</f>
      </c>
      <c r="BI85" s="5">
        <f>IF(BJ85&lt;&gt;"",IF(BJ85="*","+++",SUM(BJ85:BM85)/4*3),"")</f>
      </c>
      <c r="BN85" s="20">
        <f>IF(AND(BO85&lt;&gt;"",BO85&lt;&gt;"+++",BO85&gt;=17.5),ROUND(BO85,0),"")</f>
      </c>
      <c r="BO85" s="5">
        <f>IF(BP85&lt;&gt;"",IF(BP85="*","+++",SUM(BP85:BQ85)/2*3),"")</f>
      </c>
      <c r="BQ85" s="21"/>
      <c r="BR85" s="19">
        <f>IF(AND(BS85&lt;&gt;"",BS85&lt;&gt;"+++",BS85&gt;=17.5),ROUND(BS85,0),"")</f>
      </c>
      <c r="BS85" s="5">
        <f>IF(BT85&lt;&gt;"",IF(BT85="*","+++",SUM(BT85:BW85)/4*3),"")</f>
      </c>
      <c r="BX85" s="20">
        <f>IF(AND(BY85&lt;&gt;"",BY85&lt;&gt;"+++",BY85&gt;=17.5),ROUND(BY85,0),"")</f>
      </c>
      <c r="BY85" s="5">
        <f>IF(BZ85&lt;&gt;"",IF(BZ85="*","+++",SUM(BZ85:CA85)/2*3),"")</f>
      </c>
      <c r="CA85" s="21"/>
      <c r="CB85" s="19">
        <f>IF(AND(CC85&lt;&gt;"",CC85&lt;&gt;"+++",CC85&gt;=17.5),ROUND(CC85,0),"")</f>
      </c>
      <c r="CC85" s="5">
        <f>IF(CD85&lt;&gt;"",IF(CD85="*","+++",SUM(CD85:CG85)/4*3),"")</f>
      </c>
      <c r="CH85" s="20">
        <f>IF(AND(CI85&lt;&gt;"",CI85&lt;&gt;"+++",CI85&gt;=17.5),ROUND(CI85,0),"")</f>
      </c>
      <c r="CI85" s="5">
        <f>IF(CJ85&lt;&gt;"",IF(CJ85="*","+++",SUM(CJ85:CK85)/2*3),"")</f>
      </c>
      <c r="CK85" s="21"/>
    </row>
    <row r="86" spans="1:89" ht="12.75">
      <c r="A86" s="3">
        <v>634208</v>
      </c>
      <c r="B86" s="9">
        <f>IF(AND(D86&lt;&gt;"",E86&lt;&gt;""),MIN(30,ROUND((D86+E86)/2,0)),"")</f>
        <v>27</v>
      </c>
      <c r="C86" s="9">
        <f>IF(B86=30,IF(ROUND((D86+E86)/2,0)&gt;31,"SI",""),"")</f>
      </c>
      <c r="D86" s="29">
        <f>IF(OR(F86&lt;&gt;"",P86&lt;&gt;"",Z86&lt;&gt;"",AN86&lt;&gt;"",AX86&lt;&gt;"",BH86&lt;&gt;"",BR86&lt;&gt;"",CB86&lt;&gt;""),MAX(G86,Q86,AA86,AO86,AY86,BI86,BS86,CC86),"")</f>
        <v>24</v>
      </c>
      <c r="E86" s="29">
        <f>IF(OR(L86&lt;&gt;"",V86&lt;&gt;"",AF86&lt;&gt;"",AJ86&lt;&gt;"",AT86&lt;&gt;"",BD86&lt;&gt;"",BN86&lt;&gt;"",BX86&lt;&gt;"",CH86&lt;&gt;""),MAX(M86,W86,AG86,AK86,AU86,BE86,BO86,BY86,CI86),"")</f>
        <v>30</v>
      </c>
      <c r="F86" s="19">
        <f>IF(AND(G86&lt;&gt;"",G86&lt;&gt;"+++",G86&gt;=17.5),ROUND(G86,0),"")</f>
        <v>24</v>
      </c>
      <c r="G86" s="5">
        <f>IF(H86&lt;&gt;"",IF(H86="*","+++",SUM(H86:K86)/4*3),"")</f>
        <v>24</v>
      </c>
      <c r="H86" s="5">
        <v>11.5</v>
      </c>
      <c r="I86" s="5">
        <v>11.5</v>
      </c>
      <c r="J86" s="5">
        <v>5.5</v>
      </c>
      <c r="K86" s="5">
        <v>3.5</v>
      </c>
      <c r="L86" s="20">
        <f>IF(AND(M86&lt;&gt;"",M86&lt;&gt;"+++",M86&gt;=17.5),ROUND(M86,0),"")</f>
      </c>
      <c r="M86" s="5">
        <f>IF(N86&lt;&gt;"",IF(N86="*","+++",SUM(N86:O86)/2*3),"")</f>
        <v>12</v>
      </c>
      <c r="N86" s="5">
        <v>8</v>
      </c>
      <c r="O86" s="21">
        <v>0</v>
      </c>
      <c r="P86" s="19">
        <f>IF(AND(Q86&lt;&gt;"",Q86&lt;&gt;"+++",Q86&gt;=17.5),ROUND(Q86,0),"")</f>
      </c>
      <c r="Q86" s="5">
        <f>IF(R86&lt;&gt;"",IF(R86="*","+++",SUM(R86:U86)/4*3),"")</f>
      </c>
      <c r="V86" s="20">
        <f>IF(AND(W86&lt;&gt;"",W86&lt;&gt;"+++",W86&gt;=17.5),ROUND(W86,0),"")</f>
        <v>30</v>
      </c>
      <c r="W86" s="5">
        <f>IF(X86&lt;&gt;"",IF(X86="*","+++",SUM(X86:Y86)/2*3),"")</f>
        <v>30</v>
      </c>
      <c r="X86" s="5">
        <v>9</v>
      </c>
      <c r="Y86" s="21">
        <v>11</v>
      </c>
      <c r="Z86" s="19">
        <f>IF(AND(AA86&lt;&gt;"",AA86&lt;&gt;"+++",AA86&gt;=17.5),ROUND(AA86,0),"")</f>
      </c>
      <c r="AA86" s="5">
        <f>IF(AB86&lt;&gt;"",IF(AB86="*","+++",SUM(AB86:AE86)/4*3),"")</f>
      </c>
      <c r="AF86" s="20">
        <f>IF(AND(AG86&lt;&gt;"",AG86&lt;&gt;"+++",AG86&gt;=17.5),ROUND(AG86,0),"")</f>
      </c>
      <c r="AG86" s="5">
        <f>IF(AH86&lt;&gt;"",IF(AH86="*","+++",SUM(AH86:AI86)/2*3),"")</f>
      </c>
      <c r="AI86" s="21"/>
      <c r="AJ86" s="20">
        <f>IF(AND(AK86&lt;&gt;"",AK86&lt;&gt;"+++",AK86&gt;=17.5),ROUND(AK86,0),"")</f>
      </c>
      <c r="AK86" s="5">
        <f>IF(AL86&lt;&gt;"",IF(AL86="*","+++",SUM(AL86:AM86)/2*3),"")</f>
      </c>
      <c r="AM86" s="21"/>
      <c r="AN86" s="19">
        <f>IF(AND(AO86&lt;&gt;"",AO86&lt;&gt;"+++",AO86&gt;=17.5),ROUND(AO86,0),"")</f>
      </c>
      <c r="AO86" s="5">
        <f>IF(AP86&lt;&gt;"",IF(AP86="*","+++",SUM(AP86:AS86)/4*3),"")</f>
      </c>
      <c r="AT86" s="20">
        <f>IF(AND(AU86&lt;&gt;"",AU86&lt;&gt;"+++",AU86&gt;=17.5),ROUND(AU86,0),"")</f>
      </c>
      <c r="AU86" s="5">
        <f>IF(AV86&lt;&gt;"",IF(AV86="*","+++",SUM(AV86:AW86)/2*3),"")</f>
      </c>
      <c r="AW86" s="21"/>
      <c r="AX86" s="19">
        <f>IF(AND(AY86&lt;&gt;"",AY86&lt;&gt;"+++",AY86&gt;=17.5),ROUND(AY86,0),"")</f>
      </c>
      <c r="AY86" s="5">
        <f>IF(AZ86&lt;&gt;"",IF(AZ86="*","+++",SUM(AZ86:BC86)/4*3),"")</f>
      </c>
      <c r="BD86" s="20">
        <f>IF(AND(BE86&lt;&gt;"",BE86&lt;&gt;"+++",BE86&gt;=17.5),ROUND(BE86,0),"")</f>
      </c>
      <c r="BE86" s="5">
        <f>IF(BF86&lt;&gt;"",IF(BF86="*","+++",SUM(BF86:BG86)/2*3),"")</f>
      </c>
      <c r="BG86" s="21"/>
      <c r="BH86" s="19">
        <f>IF(AND(BI86&lt;&gt;"",BI86&lt;&gt;"+++",BI86&gt;=17.5),ROUND(BI86,0),"")</f>
      </c>
      <c r="BI86" s="5">
        <f>IF(BJ86&lt;&gt;"",IF(BJ86="*","+++",SUM(BJ86:BM86)/4*3),"")</f>
      </c>
      <c r="BN86" s="20">
        <f>IF(AND(BO86&lt;&gt;"",BO86&lt;&gt;"+++",BO86&gt;=17.5),ROUND(BO86,0),"")</f>
      </c>
      <c r="BO86" s="5">
        <f>IF(BP86&lt;&gt;"",IF(BP86="*","+++",SUM(BP86:BQ86)/2*3),"")</f>
      </c>
      <c r="BQ86" s="21"/>
      <c r="BR86" s="19">
        <f>IF(AND(BS86&lt;&gt;"",BS86&lt;&gt;"+++",BS86&gt;=17.5),ROUND(BS86,0),"")</f>
      </c>
      <c r="BS86" s="5">
        <f>IF(BT86&lt;&gt;"",IF(BT86="*","+++",SUM(BT86:BW86)/4*3),"")</f>
      </c>
      <c r="BX86" s="20">
        <f>IF(AND(BY86&lt;&gt;"",BY86&lt;&gt;"+++",BY86&gt;=17.5),ROUND(BY86,0),"")</f>
      </c>
      <c r="BY86" s="5">
        <f>IF(BZ86&lt;&gt;"",IF(BZ86="*","+++",SUM(BZ86:CA86)/2*3),"")</f>
      </c>
      <c r="CA86" s="21"/>
      <c r="CB86" s="19">
        <f>IF(AND(CC86&lt;&gt;"",CC86&lt;&gt;"+++",CC86&gt;=17.5),ROUND(CC86,0),"")</f>
      </c>
      <c r="CC86" s="5">
        <f>IF(CD86&lt;&gt;"",IF(CD86="*","+++",SUM(CD86:CG86)/4*3),"")</f>
      </c>
      <c r="CH86" s="20">
        <f>IF(AND(CI86&lt;&gt;"",CI86&lt;&gt;"+++",CI86&gt;=17.5),ROUND(CI86,0),"")</f>
      </c>
      <c r="CI86" s="5">
        <f>IF(CJ86&lt;&gt;"",IF(CJ86="*","+++",SUM(CJ86:CK86)/2*3),"")</f>
      </c>
      <c r="CK86" s="21"/>
    </row>
    <row r="87" spans="1:89" ht="12.75">
      <c r="A87" s="3" t="s">
        <v>4</v>
      </c>
      <c r="B87" s="9">
        <f>IF(AND(D87&lt;&gt;"",E87&lt;&gt;""),MIN(30,ROUND((D87+E87)/2,0)),"")</f>
      </c>
      <c r="C87" s="9">
        <f>IF(B87=30,IF(ROUND((D87+E87)/2,0)&gt;31,"SI",""),"")</f>
      </c>
      <c r="D87" s="29">
        <f>IF(OR(F87&lt;&gt;"",P87&lt;&gt;"",Z87&lt;&gt;"",AN87&lt;&gt;"",AX87&lt;&gt;"",BH87&lt;&gt;"",BR87&lt;&gt;"",CB87&lt;&gt;""),MAX(G87,Q87,AA87,AO87,AY87,BI87,BS87,CC87),"")</f>
      </c>
      <c r="E87" s="29">
        <f>IF(OR(L87&lt;&gt;"",V87&lt;&gt;"",AF87&lt;&gt;"",AJ87&lt;&gt;"",AT87&lt;&gt;"",BD87&lt;&gt;"",BN87&lt;&gt;"",BX87&lt;&gt;"",CH87&lt;&gt;""),MAX(M87,W87,AG87,AK87,AU87,BE87,BO87,BY87,CI87),"")</f>
      </c>
      <c r="F87" s="19">
        <f>IF(AND(G87&lt;&gt;"",G87&lt;&gt;"+++",G87&gt;=17.5),ROUND(G87,0),"")</f>
      </c>
      <c r="G87" s="5">
        <f>IF(H87&lt;&gt;"",IF(H87="*","+++",SUM(H87:K87)/4*3),"")</f>
      </c>
      <c r="L87" s="20">
        <f>IF(AND(M87&lt;&gt;"",M87&lt;&gt;"+++",M87&gt;=17.5),ROUND(M87,0),"")</f>
      </c>
      <c r="M87" s="5">
        <f>IF(N87&lt;&gt;"",IF(N87="*","+++",SUM(N87:O87)/2*3),"")</f>
      </c>
      <c r="O87" s="21"/>
      <c r="P87" s="19">
        <f>IF(AND(Q87&lt;&gt;"",Q87&lt;&gt;"+++",Q87&gt;=17.5),ROUND(Q87,0),"")</f>
      </c>
      <c r="Q87" s="5">
        <f>IF(R87&lt;&gt;"",IF(R87="*","+++",SUM(R87:U87)/4*3),"")</f>
      </c>
      <c r="V87" s="20">
        <f>IF(AND(W87&lt;&gt;"",W87&lt;&gt;"+++",W87&gt;=17.5),ROUND(W87,0),"")</f>
      </c>
      <c r="W87" s="5">
        <f>IF(X87&lt;&gt;"",IF(X87="*","+++",SUM(X87:Y87)/2*3),"")</f>
      </c>
      <c r="Y87" s="21"/>
      <c r="Z87" s="19">
        <f>IF(AND(AA87&lt;&gt;"",AA87&lt;&gt;"+++",AA87&gt;=17.5),ROUND(AA87,0),"")</f>
      </c>
      <c r="AA87" s="5">
        <f>IF(AB87&lt;&gt;"",IF(AB87="*","+++",SUM(AB87:AE87)/4*3),"")</f>
      </c>
      <c r="AF87" s="20">
        <f>IF(AND(AG87&lt;&gt;"",AG87&lt;&gt;"+++",AG87&gt;=17.5),ROUND(AG87,0),"")</f>
      </c>
      <c r="AG87" s="5">
        <f>IF(AH87&lt;&gt;"",IF(AH87="*","+++",SUM(AH87:AI87)/2*3),"")</f>
      </c>
      <c r="AI87" s="21"/>
      <c r="AJ87" s="20">
        <f>IF(AND(AK87&lt;&gt;"",AK87&lt;&gt;"+++",AK87&gt;=17.5),ROUND(AK87,0),"")</f>
      </c>
      <c r="AK87" s="5">
        <f>IF(AL87&lt;&gt;"",IF(AL87="*","+++",SUM(AL87:AM87)/2*3),"")</f>
      </c>
      <c r="AM87" s="21"/>
      <c r="AN87" s="19">
        <f>IF(AND(AO87&lt;&gt;"",AO87&lt;&gt;"+++",AO87&gt;=17.5),ROUND(AO87,0),"")</f>
      </c>
      <c r="AO87" s="5">
        <f>IF(AP87&lt;&gt;"",IF(AP87="*","+++",SUM(AP87:AS87)/4*3),"")</f>
      </c>
      <c r="AT87" s="20">
        <f>IF(AND(AU87&lt;&gt;"",AU87&lt;&gt;"+++",AU87&gt;=17.5),ROUND(AU87,0),"")</f>
      </c>
      <c r="AU87" s="5">
        <f>IF(AV87&lt;&gt;"",IF(AV87="*","+++",SUM(AV87:AW87)/2*3),"")</f>
      </c>
      <c r="AW87" s="21"/>
      <c r="AX87" s="19">
        <f>IF(AND(AY87&lt;&gt;"",AY87&lt;&gt;"+++",AY87&gt;=17.5),ROUND(AY87,0),"")</f>
      </c>
      <c r="AY87" s="5">
        <f>IF(AZ87&lt;&gt;"",IF(AZ87="*","+++",SUM(AZ87:BC87)/4*3),"")</f>
      </c>
      <c r="BD87" s="20">
        <f>IF(AND(BE87&lt;&gt;"",BE87&lt;&gt;"+++",BE87&gt;=17.5),ROUND(BE87,0),"")</f>
      </c>
      <c r="BE87" s="5">
        <f>IF(BF87&lt;&gt;"",IF(BF87="*","+++",SUM(BF87:BG87)/2*3),"")</f>
      </c>
      <c r="BG87" s="21"/>
      <c r="BH87" s="19">
        <f>IF(AND(BI87&lt;&gt;"",BI87&lt;&gt;"+++",BI87&gt;=17.5),ROUND(BI87,0),"")</f>
      </c>
      <c r="BI87" s="5">
        <f>IF(BJ87&lt;&gt;"",IF(BJ87="*","+++",SUM(BJ87:BM87)/4*3),"")</f>
      </c>
      <c r="BN87" s="20">
        <f>IF(AND(BO87&lt;&gt;"",BO87&lt;&gt;"+++",BO87&gt;=17.5),ROUND(BO87,0),"")</f>
      </c>
      <c r="BO87" s="5">
        <f>IF(BP87&lt;&gt;"",IF(BP87="*","+++",SUM(BP87:BQ87)/2*3),"")</f>
      </c>
      <c r="BQ87" s="21"/>
      <c r="BR87" s="19">
        <f>IF(AND(BS87&lt;&gt;"",BS87&lt;&gt;"+++",BS87&gt;=17.5),ROUND(BS87,0),"")</f>
      </c>
      <c r="BS87" s="5">
        <f>IF(BT87&lt;&gt;"",IF(BT87="*","+++",SUM(BT87:BW87)/4*3),"")</f>
      </c>
      <c r="BX87" s="20">
        <f>IF(AND(BY87&lt;&gt;"",BY87&lt;&gt;"+++",BY87&gt;=17.5),ROUND(BY87,0),"")</f>
      </c>
      <c r="BY87" s="5">
        <f>IF(BZ87&lt;&gt;"",IF(BZ87="*","+++",SUM(BZ87:CA87)/2*3),"")</f>
      </c>
      <c r="CA87" s="21"/>
      <c r="CB87" s="19">
        <f>IF(AND(CC87&lt;&gt;"",CC87&lt;&gt;"+++",CC87&gt;=17.5),ROUND(CC87,0),"")</f>
      </c>
      <c r="CC87" s="5">
        <f>IF(CD87&lt;&gt;"",IF(CD87="*","+++",SUM(CD87:CG87)/4*3),"")</f>
      </c>
      <c r="CH87" s="20">
        <f>IF(AND(CI87&lt;&gt;"",CI87&lt;&gt;"+++",CI87&gt;=17.5),ROUND(CI87,0),"")</f>
      </c>
      <c r="CI87" s="5">
        <f>IF(CJ87&lt;&gt;"",IF(CJ87="*","+++",SUM(CJ87:CK87)/2*3),"")</f>
      </c>
      <c r="CK87" s="21"/>
    </row>
    <row r="88" spans="1:89" ht="12.75">
      <c r="A88" s="3" t="s">
        <v>12</v>
      </c>
      <c r="B88" s="9">
        <f>IF(AND(D88&lt;&gt;"",E88&lt;&gt;""),MIN(30,ROUND((D88+E88)/2,0)),"")</f>
      </c>
      <c r="C88" s="9">
        <f>IF(B88=30,IF(ROUND((D88+E88)/2,0)&gt;31,"SI",""),"")</f>
      </c>
      <c r="D88" s="29">
        <f>IF(OR(F88&lt;&gt;"",P88&lt;&gt;"",Z88&lt;&gt;"",AN88&lt;&gt;"",AX88&lt;&gt;"",BH88&lt;&gt;"",BR88&lt;&gt;"",CB88&lt;&gt;""),MAX(G88,Q88,AA88,AO88,AY88,BI88,BS88,CC88),"")</f>
      </c>
      <c r="E88" s="29">
        <f>IF(OR(L88&lt;&gt;"",V88&lt;&gt;"",AF88&lt;&gt;"",AJ88&lt;&gt;"",AT88&lt;&gt;"",BD88&lt;&gt;"",BN88&lt;&gt;"",BX88&lt;&gt;"",CH88&lt;&gt;""),MAX(M88,W88,AG88,AK88,AU88,BE88,BO88,BY88,CI88),"")</f>
      </c>
      <c r="F88" s="19">
        <f>IF(AND(G88&lt;&gt;"",G88&lt;&gt;"+++",G88&gt;=17.5),ROUND(G88,0),"")</f>
      </c>
      <c r="G88" s="5">
        <f>IF(H88&lt;&gt;"",IF(H88="*","+++",SUM(H88:K88)/4*3),"")</f>
      </c>
      <c r="L88" s="20">
        <f>IF(AND(M88&lt;&gt;"",M88&lt;&gt;"+++",M88&gt;=17.5),ROUND(M88,0),"")</f>
      </c>
      <c r="M88" s="5">
        <f>IF(N88&lt;&gt;"",IF(N88="*","+++",SUM(N88:O88)/2*3),"")</f>
      </c>
      <c r="O88" s="21"/>
      <c r="P88" s="19">
        <f>IF(AND(Q88&lt;&gt;"",Q88&lt;&gt;"+++",Q88&gt;=17.5),ROUND(Q88,0),"")</f>
      </c>
      <c r="Q88" s="5">
        <f>IF(R88&lt;&gt;"",IF(R88="*","+++",SUM(R88:U88)/4*3),"")</f>
      </c>
      <c r="V88" s="20">
        <f>IF(AND(W88&lt;&gt;"",W88&lt;&gt;"+++",W88&gt;=17.5),ROUND(W88,0),"")</f>
      </c>
      <c r="W88" s="5">
        <f>IF(X88&lt;&gt;"",IF(X88="*","+++",SUM(X88:Y88)/2*3),"")</f>
      </c>
      <c r="Y88" s="21"/>
      <c r="Z88" s="19">
        <f>IF(AND(AA88&lt;&gt;"",AA88&lt;&gt;"+++",AA88&gt;=17.5),ROUND(AA88,0),"")</f>
      </c>
      <c r="AA88" s="5">
        <f>IF(AB88&lt;&gt;"",IF(AB88="*","+++",SUM(AB88:AE88)/4*3),"")</f>
      </c>
      <c r="AF88" s="20">
        <f>IF(AND(AG88&lt;&gt;"",AG88&lt;&gt;"+++",AG88&gt;=17.5),ROUND(AG88,0),"")</f>
      </c>
      <c r="AG88" s="5">
        <f>IF(AH88&lt;&gt;"",IF(AH88="*","+++",SUM(AH88:AI88)/2*3),"")</f>
      </c>
      <c r="AI88" s="21"/>
      <c r="AJ88" s="20">
        <f>IF(AND(AK88&lt;&gt;"",AK88&lt;&gt;"+++",AK88&gt;=17.5),ROUND(AK88,0),"")</f>
      </c>
      <c r="AK88" s="5">
        <f>IF(AL88&lt;&gt;"",IF(AL88="*","+++",SUM(AL88:AM88)/2*3),"")</f>
      </c>
      <c r="AM88" s="21"/>
      <c r="AN88" s="19">
        <f>IF(AND(AO88&lt;&gt;"",AO88&lt;&gt;"+++",AO88&gt;=17.5),ROUND(AO88,0),"")</f>
      </c>
      <c r="AO88" s="5">
        <f>IF(AP88&lt;&gt;"",IF(AP88="*","+++",SUM(AP88:AS88)/4*3),"")</f>
        <v>5.625</v>
      </c>
      <c r="AP88" s="5">
        <v>2</v>
      </c>
      <c r="AQ88" s="5">
        <v>0</v>
      </c>
      <c r="AR88" s="5">
        <v>2</v>
      </c>
      <c r="AS88" s="5">
        <v>3.5</v>
      </c>
      <c r="AT88" s="20">
        <f>IF(AND(AU88&lt;&gt;"",AU88&lt;&gt;"+++",AU88&gt;=17.5),ROUND(AU88,0),"")</f>
      </c>
      <c r="AU88" s="5">
        <f>IF(AV88&lt;&gt;"",IF(AV88="*","+++",SUM(AV88:AW88)/2*3),"")</f>
      </c>
      <c r="AW88" s="21"/>
      <c r="AX88" s="19">
        <f>IF(AND(AY88&lt;&gt;"",AY88&lt;&gt;"+++",AY88&gt;=17.5),ROUND(AY88,0),"")</f>
      </c>
      <c r="AY88" s="5">
        <f>IF(AZ88&lt;&gt;"",IF(AZ88="*","+++",SUM(AZ88:BC88)/4*3),"")</f>
      </c>
      <c r="BD88" s="20">
        <f>IF(AND(BE88&lt;&gt;"",BE88&lt;&gt;"+++",BE88&gt;=17.5),ROUND(BE88,0),"")</f>
      </c>
      <c r="BE88" s="5">
        <f>IF(BF88&lt;&gt;"",IF(BF88="*","+++",SUM(BF88:BG88)/2*3),"")</f>
      </c>
      <c r="BG88" s="21"/>
      <c r="BH88" s="19">
        <f>IF(AND(BI88&lt;&gt;"",BI88&lt;&gt;"+++",BI88&gt;=17.5),ROUND(BI88,0),"")</f>
      </c>
      <c r="BI88" s="5">
        <f>IF(BJ88&lt;&gt;"",IF(BJ88="*","+++",SUM(BJ88:BM88)/4*3),"")</f>
      </c>
      <c r="BN88" s="20">
        <f>IF(AND(BO88&lt;&gt;"",BO88&lt;&gt;"+++",BO88&gt;=17.5),ROUND(BO88,0),"")</f>
      </c>
      <c r="BO88" s="5">
        <f>IF(BP88&lt;&gt;"",IF(BP88="*","+++",SUM(BP88:BQ88)/2*3),"")</f>
      </c>
      <c r="BQ88" s="21"/>
      <c r="BR88" s="19">
        <f>IF(AND(BS88&lt;&gt;"",BS88&lt;&gt;"+++",BS88&gt;=17.5),ROUND(BS88,0),"")</f>
      </c>
      <c r="BS88" s="5">
        <f>IF(BT88&lt;&gt;"",IF(BT88="*","+++",SUM(BT88:BW88)/4*3),"")</f>
      </c>
      <c r="BX88" s="20">
        <f>IF(AND(BY88&lt;&gt;"",BY88&lt;&gt;"+++",BY88&gt;=17.5),ROUND(BY88,0),"")</f>
      </c>
      <c r="BY88" s="5">
        <f>IF(BZ88&lt;&gt;"",IF(BZ88="*","+++",SUM(BZ88:CA88)/2*3),"")</f>
      </c>
      <c r="CA88" s="21"/>
      <c r="CB88" s="19">
        <f>IF(AND(CC88&lt;&gt;"",CC88&lt;&gt;"+++",CC88&gt;=17.5),ROUND(CC88,0),"")</f>
      </c>
      <c r="CC88" s="5">
        <f>IF(CD88&lt;&gt;"",IF(CD88="*","+++",SUM(CD88:CG88)/4*3),"")</f>
      </c>
      <c r="CH88" s="20">
        <f>IF(AND(CI88&lt;&gt;"",CI88&lt;&gt;"+++",CI88&gt;=17.5),ROUND(CI88,0),"")</f>
      </c>
      <c r="CI88" s="5">
        <f>IF(CJ88&lt;&gt;"",IF(CJ88="*","+++",SUM(CJ88:CK88)/2*3),"")</f>
      </c>
      <c r="CK88" s="21"/>
    </row>
    <row r="89" spans="1:89" ht="12.75">
      <c r="A89" s="3" t="s">
        <v>6</v>
      </c>
      <c r="B89" s="9">
        <f>IF(AND(D89&lt;&gt;"",E89&lt;&gt;""),MIN(30,ROUND((D89+E89)/2,0)),"")</f>
        <v>23</v>
      </c>
      <c r="C89" s="9">
        <f>IF(B89=30,IF(ROUND((D89+E89)/2,0)&gt;31,"SI",""),"")</f>
      </c>
      <c r="D89" s="29">
        <f>IF(OR(F89&lt;&gt;"",P89&lt;&gt;"",Z89&lt;&gt;"",AN89&lt;&gt;"",AX89&lt;&gt;"",BH89&lt;&gt;"",BR89&lt;&gt;"",CB89&lt;&gt;""),MAX(G89,Q89,AA89,AO89,AY89,BI89,BS89,CC89),"")</f>
        <v>18.75</v>
      </c>
      <c r="E89" s="29">
        <f>IF(OR(L89&lt;&gt;"",V89&lt;&gt;"",AF89&lt;&gt;"",AJ89&lt;&gt;"",AT89&lt;&gt;"",BD89&lt;&gt;"",BN89&lt;&gt;"",BX89&lt;&gt;"",CH89&lt;&gt;""),MAX(M89,W89,AG89,AK89,AU89,BE89,BO89,BY89,CI89),"")</f>
        <v>27</v>
      </c>
      <c r="F89" s="19">
        <f>IF(AND(G89&lt;&gt;"",G89&lt;&gt;"+++",G89&gt;=17.5),ROUND(G89,0),"")</f>
        <v>19</v>
      </c>
      <c r="G89" s="5">
        <f>IF(H89&lt;&gt;"",IF(H89="*","+++",SUM(H89:K89)/4*3),"")</f>
        <v>18.75</v>
      </c>
      <c r="H89" s="5">
        <v>8</v>
      </c>
      <c r="I89" s="5">
        <v>3</v>
      </c>
      <c r="J89" s="5">
        <v>11</v>
      </c>
      <c r="K89" s="5">
        <v>3</v>
      </c>
      <c r="L89" s="20">
        <f>IF(AND(M89&lt;&gt;"",M89&lt;&gt;"+++",M89&gt;=17.5),ROUND(M89,0),"")</f>
      </c>
      <c r="M89" s="5">
        <f>IF(N89&lt;&gt;"",IF(N89="*","+++",SUM(N89:O89)/2*3),"")</f>
        <v>8.25</v>
      </c>
      <c r="N89" s="5">
        <v>1.5</v>
      </c>
      <c r="O89" s="21">
        <v>4</v>
      </c>
      <c r="P89" s="19">
        <f>IF(AND(Q89&lt;&gt;"",Q89&lt;&gt;"+++",Q89&gt;=17.5),ROUND(Q89,0),"")</f>
      </c>
      <c r="Q89" s="5">
        <f>IF(R89&lt;&gt;"",IF(R89="*","+++",SUM(R89:U89)/4*3),"")</f>
      </c>
      <c r="V89" s="20">
        <f>IF(AND(W89&lt;&gt;"",W89&lt;&gt;"+++",W89&gt;=17.5),ROUND(W89,0),"")</f>
        <v>27</v>
      </c>
      <c r="W89" s="5">
        <f>IF(X89&lt;&gt;"",IF(X89="*","+++",SUM(X89:Y89)/2*3),"")</f>
        <v>27</v>
      </c>
      <c r="X89" s="5">
        <v>7.5</v>
      </c>
      <c r="Y89" s="21">
        <v>10.5</v>
      </c>
      <c r="Z89" s="19">
        <f>IF(AND(AA89&lt;&gt;"",AA89&lt;&gt;"+++",AA89&gt;=17.5),ROUND(AA89,0),"")</f>
      </c>
      <c r="AA89" s="5">
        <f>IF(AB89&lt;&gt;"",IF(AB89="*","+++",SUM(AB89:AE89)/4*3),"")</f>
      </c>
      <c r="AF89" s="20">
        <f>IF(AND(AG89&lt;&gt;"",AG89&lt;&gt;"+++",AG89&gt;=17.5),ROUND(AG89,0),"")</f>
      </c>
      <c r="AG89" s="5">
        <f>IF(AH89&lt;&gt;"",IF(AH89="*","+++",SUM(AH89:AI89)/2*3),"")</f>
      </c>
      <c r="AI89" s="21"/>
      <c r="AJ89" s="20">
        <f>IF(AND(AK89&lt;&gt;"",AK89&lt;&gt;"+++",AK89&gt;=17.5),ROUND(AK89,0),"")</f>
      </c>
      <c r="AK89" s="5">
        <f>IF(AL89&lt;&gt;"",IF(AL89="*","+++",SUM(AL89:AM89)/2*3),"")</f>
      </c>
      <c r="AM89" s="21"/>
      <c r="AN89" s="19">
        <f>IF(AND(AO89&lt;&gt;"",AO89&lt;&gt;"+++",AO89&gt;=17.5),ROUND(AO89,0),"")</f>
      </c>
      <c r="AO89" s="5">
        <f>IF(AP89&lt;&gt;"",IF(AP89="*","+++",SUM(AP89:AS89)/4*3),"")</f>
      </c>
      <c r="AT89" s="20">
        <f>IF(AND(AU89&lt;&gt;"",AU89&lt;&gt;"+++",AU89&gt;=17.5),ROUND(AU89,0),"")</f>
      </c>
      <c r="AU89" s="5">
        <f>IF(AV89&lt;&gt;"",IF(AV89="*","+++",SUM(AV89:AW89)/2*3),"")</f>
      </c>
      <c r="AW89" s="21"/>
      <c r="AX89" s="19">
        <f>IF(AND(AY89&lt;&gt;"",AY89&lt;&gt;"+++",AY89&gt;=17.5),ROUND(AY89,0),"")</f>
      </c>
      <c r="AY89" s="5">
        <f>IF(AZ89&lt;&gt;"",IF(AZ89="*","+++",SUM(AZ89:BC89)/4*3),"")</f>
      </c>
      <c r="BD89" s="20">
        <f>IF(AND(BE89&lt;&gt;"",BE89&lt;&gt;"+++",BE89&gt;=17.5),ROUND(BE89,0),"")</f>
      </c>
      <c r="BE89" s="5">
        <f>IF(BF89&lt;&gt;"",IF(BF89="*","+++",SUM(BF89:BG89)/2*3),"")</f>
      </c>
      <c r="BG89" s="21"/>
      <c r="BH89" s="19">
        <f>IF(AND(BI89&lt;&gt;"",BI89&lt;&gt;"+++",BI89&gt;=17.5),ROUND(BI89,0),"")</f>
      </c>
      <c r="BI89" s="5">
        <f>IF(BJ89&lt;&gt;"",IF(BJ89="*","+++",SUM(BJ89:BM89)/4*3),"")</f>
      </c>
      <c r="BN89" s="20">
        <f>IF(AND(BO89&lt;&gt;"",BO89&lt;&gt;"+++",BO89&gt;=17.5),ROUND(BO89,0),"")</f>
      </c>
      <c r="BO89" s="5">
        <f>IF(BP89&lt;&gt;"",IF(BP89="*","+++",SUM(BP89:BQ89)/2*3),"")</f>
      </c>
      <c r="BQ89" s="21"/>
      <c r="BR89" s="19">
        <f>IF(AND(BS89&lt;&gt;"",BS89&lt;&gt;"+++",BS89&gt;=17.5),ROUND(BS89,0),"")</f>
      </c>
      <c r="BS89" s="5">
        <f>IF(BT89&lt;&gt;"",IF(BT89="*","+++",SUM(BT89:BW89)/4*3),"")</f>
      </c>
      <c r="BX89" s="20">
        <f>IF(AND(BY89&lt;&gt;"",BY89&lt;&gt;"+++",BY89&gt;=17.5),ROUND(BY89,0),"")</f>
      </c>
      <c r="BY89" s="5">
        <f>IF(BZ89&lt;&gt;"",IF(BZ89="*","+++",SUM(BZ89:CA89)/2*3),"")</f>
      </c>
      <c r="CA89" s="21"/>
      <c r="CB89" s="19">
        <f>IF(AND(CC89&lt;&gt;"",CC89&lt;&gt;"+++",CC89&gt;=17.5),ROUND(CC89,0),"")</f>
      </c>
      <c r="CC89" s="5">
        <f>IF(CD89&lt;&gt;"",IF(CD89="*","+++",SUM(CD89:CG89)/4*3),"")</f>
      </c>
      <c r="CH89" s="20">
        <f>IF(AND(CI89&lt;&gt;"",CI89&lt;&gt;"+++",CI89&gt;=17.5),ROUND(CI89,0),"")</f>
      </c>
      <c r="CI89" s="5">
        <f>IF(CJ89&lt;&gt;"",IF(CJ89="*","+++",SUM(CJ89:CK89)/2*3),"")</f>
      </c>
      <c r="CK89" s="21"/>
    </row>
    <row r="90" spans="1:89" ht="12.75">
      <c r="A90" s="3">
        <v>634517</v>
      </c>
      <c r="B90" s="9">
        <f>IF(AND(D90&lt;&gt;"",E90&lt;&gt;""),MIN(30,ROUND((D90+E90)/2,0)),"")</f>
      </c>
      <c r="C90" s="9">
        <f>IF(B90=30,IF(ROUND((D90+E90)/2,0)&gt;31,"SI",""),"")</f>
      </c>
      <c r="D90" s="29">
        <f>IF(OR(F90&lt;&gt;"",P90&lt;&gt;"",Z90&lt;&gt;"",AN90&lt;&gt;"",AX90&lt;&gt;"",BH90&lt;&gt;"",BR90&lt;&gt;"",CB90&lt;&gt;""),MAX(G90,Q90,AA90,AO90,AY90,BI90,BS90,CC90),"")</f>
      </c>
      <c r="E90" s="29">
        <f>IF(OR(L90&lt;&gt;"",V90&lt;&gt;"",AF90&lt;&gt;"",AJ90&lt;&gt;"",AT90&lt;&gt;"",BD90&lt;&gt;"",BN90&lt;&gt;"",BX90&lt;&gt;"",CH90&lt;&gt;""),MAX(M90,W90,AG90,AK90,AU90,BE90,BO90,BY90,CI90),"")</f>
      </c>
      <c r="F90" s="19">
        <f>IF(AND(G90&lt;&gt;"",G90&lt;&gt;"+++",G90&gt;=17.5),ROUND(G90,0),"")</f>
      </c>
      <c r="G90" s="5">
        <f>IF(H90&lt;&gt;"",IF(H90="*","+++",SUM(H90:K90)/4*3),"")</f>
      </c>
      <c r="L90" s="20">
        <f>IF(AND(M90&lt;&gt;"",M90&lt;&gt;"+++",M90&gt;=17.5),ROUND(M90,0),"")</f>
      </c>
      <c r="M90" s="5">
        <f>IF(N90&lt;&gt;"",IF(N90="*","+++",SUM(N90:O90)/2*3),"")</f>
      </c>
      <c r="O90" s="21"/>
      <c r="P90" s="19">
        <f>IF(AND(Q90&lt;&gt;"",Q90&lt;&gt;"+++",Q90&gt;=17.5),ROUND(Q90,0),"")</f>
      </c>
      <c r="Q90" s="5">
        <f>IF(R90&lt;&gt;"",IF(R90="*","+++",SUM(R90:U90)/4*3),"")</f>
      </c>
      <c r="V90" s="20">
        <f>IF(AND(W90&lt;&gt;"",W90&lt;&gt;"+++",W90&gt;=17.5),ROUND(W90,0),"")</f>
      </c>
      <c r="W90" s="5">
        <f>IF(X90&lt;&gt;"",IF(X90="*","+++",SUM(X90:Y90)/2*3),"")</f>
      </c>
      <c r="Y90" s="21"/>
      <c r="Z90" s="19">
        <f>IF(AND(AA90&lt;&gt;"",AA90&lt;&gt;"+++",AA90&gt;=17.5),ROUND(AA90,0),"")</f>
      </c>
      <c r="AA90" s="5">
        <f>IF(AB90&lt;&gt;"",IF(AB90="*","+++",SUM(AB90:AE90)/4*3),"")</f>
      </c>
      <c r="AF90" s="20">
        <f>IF(AND(AG90&lt;&gt;"",AG90&lt;&gt;"+++",AG90&gt;=17.5),ROUND(AG90,0),"")</f>
      </c>
      <c r="AG90" s="5">
        <f>IF(AH90&lt;&gt;"",IF(AH90="*","+++",SUM(AH90:AI90)/2*3),"")</f>
      </c>
      <c r="AI90" s="21"/>
      <c r="AJ90" s="20">
        <f>IF(AND(AK90&lt;&gt;"",AK90&lt;&gt;"+++",AK90&gt;=17.5),ROUND(AK90,0),"")</f>
      </c>
      <c r="AK90" s="5">
        <f>IF(AL90&lt;&gt;"",IF(AL90="*","+++",SUM(AL90:AM90)/2*3),"")</f>
      </c>
      <c r="AM90" s="21"/>
      <c r="AN90" s="19">
        <f>IF(AND(AO90&lt;&gt;"",AO90&lt;&gt;"+++",AO90&gt;=17.5),ROUND(AO90,0),"")</f>
      </c>
      <c r="AO90" s="5">
        <f>IF(AP90&lt;&gt;"",IF(AP90="*","+++",SUM(AP90:AS90)/4*3),"")</f>
      </c>
      <c r="AT90" s="20">
        <f>IF(AND(AU90&lt;&gt;"",AU90&lt;&gt;"+++",AU90&gt;=17.5),ROUND(AU90,0),"")</f>
      </c>
      <c r="AU90" s="5">
        <f>IF(AV90&lt;&gt;"",IF(AV90="*","+++",SUM(AV90:AW90)/2*3),"")</f>
      </c>
      <c r="AW90" s="21"/>
      <c r="AX90" s="19">
        <f>IF(AND(AY90&lt;&gt;"",AY90&lt;&gt;"+++",AY90&gt;=17.5),ROUND(AY90,0),"")</f>
      </c>
      <c r="AY90" s="5">
        <f>IF(AZ90&lt;&gt;"",IF(AZ90="*","+++",SUM(AZ90:BC90)/4*3),"")</f>
      </c>
      <c r="BD90" s="20">
        <f>IF(AND(BE90&lt;&gt;"",BE90&lt;&gt;"+++",BE90&gt;=17.5),ROUND(BE90,0),"")</f>
      </c>
      <c r="BE90" s="5">
        <f>IF(BF90&lt;&gt;"",IF(BF90="*","+++",SUM(BF90:BG90)/2*3),"")</f>
      </c>
      <c r="BG90" s="21"/>
      <c r="BH90" s="19">
        <f>IF(AND(BI90&lt;&gt;"",BI90&lt;&gt;"+++",BI90&gt;=17.5),ROUND(BI90,0),"")</f>
      </c>
      <c r="BI90" s="5">
        <f>IF(BJ90&lt;&gt;"",IF(BJ90="*","+++",SUM(BJ90:BM90)/4*3),"")</f>
      </c>
      <c r="BN90" s="20">
        <f>IF(AND(BO90&lt;&gt;"",BO90&lt;&gt;"+++",BO90&gt;=17.5),ROUND(BO90,0),"")</f>
      </c>
      <c r="BO90" s="5">
        <f>IF(BP90&lt;&gt;"",IF(BP90="*","+++",SUM(BP90:BQ90)/2*3),"")</f>
      </c>
      <c r="BQ90" s="21"/>
      <c r="BR90" s="19">
        <f>IF(AND(BS90&lt;&gt;"",BS90&lt;&gt;"+++",BS90&gt;=17.5),ROUND(BS90,0),"")</f>
      </c>
      <c r="BS90" s="5">
        <f>IF(BT90&lt;&gt;"",IF(BT90="*","+++",SUM(BT90:BW90)/4*3),"")</f>
      </c>
      <c r="BX90" s="20">
        <f>IF(AND(BY90&lt;&gt;"",BY90&lt;&gt;"+++",BY90&gt;=17.5),ROUND(BY90,0),"")</f>
      </c>
      <c r="BY90" s="5">
        <f>IF(BZ90&lt;&gt;"",IF(BZ90="*","+++",SUM(BZ90:CA90)/2*3),"")</f>
      </c>
      <c r="CA90" s="21"/>
      <c r="CB90" s="19">
        <f>IF(AND(CC90&lt;&gt;"",CC90&lt;&gt;"+++",CC90&gt;=17.5),ROUND(CC90,0),"")</f>
      </c>
      <c r="CC90" s="5">
        <f>IF(CD90&lt;&gt;"",IF(CD90="*","+++",SUM(CD90:CG90)/4*3),"")</f>
      </c>
      <c r="CH90" s="20">
        <f>IF(AND(CI90&lt;&gt;"",CI90&lt;&gt;"+++",CI90&gt;=17.5),ROUND(CI90,0),"")</f>
      </c>
      <c r="CI90" s="5">
        <f>IF(CJ90&lt;&gt;"",IF(CJ90="*","+++",SUM(CJ90:CK90)/2*3),"")</f>
      </c>
      <c r="CK90" s="21"/>
    </row>
    <row r="91" spans="1:89" ht="12.75">
      <c r="A91" s="3" t="s">
        <v>31</v>
      </c>
      <c r="B91" s="9">
        <f>IF(AND(D91&lt;&gt;"",E91&lt;&gt;""),MIN(30,ROUND((D91+E91)/2,0)),"")</f>
        <v>24</v>
      </c>
      <c r="C91" s="9">
        <f>IF(B91=30,IF(ROUND((D91+E91)/2,0)&gt;31,"SI",""),"")</f>
      </c>
      <c r="D91" s="29">
        <f>IF(OR(F91&lt;&gt;"",P91&lt;&gt;"",Z91&lt;&gt;"",AN91&lt;&gt;"",AX91&lt;&gt;"",BH91&lt;&gt;"",BR91&lt;&gt;"",CB91&lt;&gt;""),MAX(G91,Q91,AA91,AO91,AY91,BI91,BS91,CC91),"")</f>
        <v>23.25</v>
      </c>
      <c r="E91" s="29">
        <f>IF(OR(L91&lt;&gt;"",V91&lt;&gt;"",AF91&lt;&gt;"",AJ91&lt;&gt;"",AT91&lt;&gt;"",BD91&lt;&gt;"",BN91&lt;&gt;"",BX91&lt;&gt;"",CH91&lt;&gt;""),MAX(M91,W91,AG91,AK91,AU91,BE91,BO91,BY91,CI91),"")</f>
        <v>25.5</v>
      </c>
      <c r="F91" s="19">
        <f>IF(AND(G91&lt;&gt;"",G91&lt;&gt;"+++",G91&gt;=17.5),ROUND(G91,0),"")</f>
        <v>23</v>
      </c>
      <c r="G91" s="5">
        <f>IF(H91&lt;&gt;"",IF(H91="*","+++",SUM(H91:K91)/4*3),"")</f>
        <v>23.25</v>
      </c>
      <c r="H91" s="5">
        <v>8.5</v>
      </c>
      <c r="I91" s="5">
        <v>5.5</v>
      </c>
      <c r="J91" s="5">
        <v>10</v>
      </c>
      <c r="K91" s="5">
        <v>7</v>
      </c>
      <c r="L91" s="20">
        <f>IF(AND(M91&lt;&gt;"",M91&lt;&gt;"+++",M91&gt;=17.5),ROUND(M91,0),"")</f>
        <v>26</v>
      </c>
      <c r="M91" s="5">
        <f>IF(N91&lt;&gt;"",IF(N91="*","+++",SUM(N91:O91)/2*3),"")</f>
        <v>25.5</v>
      </c>
      <c r="N91" s="5">
        <v>11</v>
      </c>
      <c r="O91" s="21">
        <v>6</v>
      </c>
      <c r="P91" s="19">
        <f>IF(AND(Q91&lt;&gt;"",Q91&lt;&gt;"+++",Q91&gt;=17.5),ROUND(Q91,0),"")</f>
      </c>
      <c r="Q91" s="5">
        <f>IF(R91&lt;&gt;"",IF(R91="*","+++",SUM(R91:U91)/4*3),"")</f>
      </c>
      <c r="V91" s="20">
        <f>IF(AND(W91&lt;&gt;"",W91&lt;&gt;"+++",W91&gt;=17.5),ROUND(W91,0),"")</f>
      </c>
      <c r="W91" s="5">
        <f>IF(X91&lt;&gt;"",IF(X91="*","+++",SUM(X91:Y91)/2*3),"")</f>
      </c>
      <c r="Y91" s="21"/>
      <c r="Z91" s="19">
        <f>IF(AND(AA91&lt;&gt;"",AA91&lt;&gt;"+++",AA91&gt;=17.5),ROUND(AA91,0),"")</f>
      </c>
      <c r="AA91" s="5">
        <f>IF(AB91&lt;&gt;"",IF(AB91="*","+++",SUM(AB91:AE91)/4*3),"")</f>
      </c>
      <c r="AF91" s="20">
        <f>IF(AND(AG91&lt;&gt;"",AG91&lt;&gt;"+++",AG91&gt;=17.5),ROUND(AG91,0),"")</f>
      </c>
      <c r="AG91" s="5">
        <f>IF(AH91&lt;&gt;"",IF(AH91="*","+++",SUM(AH91:AI91)/2*3),"")</f>
      </c>
      <c r="AI91" s="21"/>
      <c r="AJ91" s="20">
        <f>IF(AND(AK91&lt;&gt;"",AK91&lt;&gt;"+++",AK91&gt;=17.5),ROUND(AK91,0),"")</f>
      </c>
      <c r="AK91" s="5">
        <f>IF(AL91&lt;&gt;"",IF(AL91="*","+++",SUM(AL91:AM91)/2*3),"")</f>
      </c>
      <c r="AM91" s="21"/>
      <c r="AN91" s="19">
        <f>IF(AND(AO91&lt;&gt;"",AO91&lt;&gt;"+++",AO91&gt;=17.5),ROUND(AO91,0),"")</f>
      </c>
      <c r="AO91" s="5">
        <f>IF(AP91&lt;&gt;"",IF(AP91="*","+++",SUM(AP91:AS91)/4*3),"")</f>
      </c>
      <c r="AT91" s="20">
        <f>IF(AND(AU91&lt;&gt;"",AU91&lt;&gt;"+++",AU91&gt;=17.5),ROUND(AU91,0),"")</f>
      </c>
      <c r="AU91" s="5">
        <f>IF(AV91&lt;&gt;"",IF(AV91="*","+++",SUM(AV91:AW91)/2*3),"")</f>
      </c>
      <c r="AW91" s="21"/>
      <c r="AX91" s="19">
        <f>IF(AND(AY91&lt;&gt;"",AY91&lt;&gt;"+++",AY91&gt;=17.5),ROUND(AY91,0),"")</f>
      </c>
      <c r="AY91" s="5">
        <f>IF(AZ91&lt;&gt;"",IF(AZ91="*","+++",SUM(AZ91:BC91)/4*3),"")</f>
      </c>
      <c r="BD91" s="20">
        <f>IF(AND(BE91&lt;&gt;"",BE91&lt;&gt;"+++",BE91&gt;=17.5),ROUND(BE91,0),"")</f>
      </c>
      <c r="BE91" s="5">
        <f>IF(BF91&lt;&gt;"",IF(BF91="*","+++",SUM(BF91:BG91)/2*3),"")</f>
      </c>
      <c r="BG91" s="21"/>
      <c r="BH91" s="19">
        <f>IF(AND(BI91&lt;&gt;"",BI91&lt;&gt;"+++",BI91&gt;=17.5),ROUND(BI91,0),"")</f>
      </c>
      <c r="BI91" s="5">
        <f>IF(BJ91&lt;&gt;"",IF(BJ91="*","+++",SUM(BJ91:BM91)/4*3),"")</f>
      </c>
      <c r="BN91" s="20">
        <f>IF(AND(BO91&lt;&gt;"",BO91&lt;&gt;"+++",BO91&gt;=17.5),ROUND(BO91,0),"")</f>
      </c>
      <c r="BO91" s="5">
        <f>IF(BP91&lt;&gt;"",IF(BP91="*","+++",SUM(BP91:BQ91)/2*3),"")</f>
      </c>
      <c r="BQ91" s="21"/>
      <c r="BR91" s="19">
        <f>IF(AND(BS91&lt;&gt;"",BS91&lt;&gt;"+++",BS91&gt;=17.5),ROUND(BS91,0),"")</f>
      </c>
      <c r="BS91" s="5">
        <f>IF(BT91&lt;&gt;"",IF(BT91="*","+++",SUM(BT91:BW91)/4*3),"")</f>
      </c>
      <c r="BX91" s="20">
        <f>IF(AND(BY91&lt;&gt;"",BY91&lt;&gt;"+++",BY91&gt;=17.5),ROUND(BY91,0),"")</f>
      </c>
      <c r="BY91" s="5">
        <f>IF(BZ91&lt;&gt;"",IF(BZ91="*","+++",SUM(BZ91:CA91)/2*3),"")</f>
      </c>
      <c r="CA91" s="21"/>
      <c r="CB91" s="19">
        <f>IF(AND(CC91&lt;&gt;"",CC91&lt;&gt;"+++",CC91&gt;=17.5),ROUND(CC91,0),"")</f>
      </c>
      <c r="CC91" s="5">
        <f>IF(CD91&lt;&gt;"",IF(CD91="*","+++",SUM(CD91:CG91)/4*3),"")</f>
      </c>
      <c r="CH91" s="20">
        <f>IF(AND(CI91&lt;&gt;"",CI91&lt;&gt;"+++",CI91&gt;=17.5),ROUND(CI91,0),"")</f>
      </c>
      <c r="CI91" s="5">
        <f>IF(CJ91&lt;&gt;"",IF(CJ91="*","+++",SUM(CJ91:CK91)/2*3),"")</f>
      </c>
      <c r="CK91" s="21"/>
    </row>
    <row r="92" spans="1:89" ht="12.75">
      <c r="A92" s="3" t="s">
        <v>57</v>
      </c>
      <c r="B92" s="9">
        <f>IF(AND(D92&lt;&gt;"",E92&lt;&gt;""),MIN(30,ROUND((D92+E92)/2,0)),"")</f>
        <v>20</v>
      </c>
      <c r="C92" s="9">
        <f>IF(B92=30,IF(ROUND((D92+E92)/2,0)&gt;31,"SI",""),"")</f>
      </c>
      <c r="D92" s="29">
        <f>IF(OR(F92&lt;&gt;"",P92&lt;&gt;"",Z92&lt;&gt;"",AN92&lt;&gt;"",AX92&lt;&gt;"",BH92&lt;&gt;"",BR92&lt;&gt;"",CB92&lt;&gt;""),MAX(G92,Q92,AA92,AO92,AY92,BI92,BS92,CC92),"")</f>
        <v>21</v>
      </c>
      <c r="E92" s="29">
        <f>IF(OR(L92&lt;&gt;"",V92&lt;&gt;"",AF92&lt;&gt;"",AJ92&lt;&gt;"",AT92&lt;&gt;"",BD92&lt;&gt;"",BN92&lt;&gt;"",BX92&lt;&gt;"",CH92&lt;&gt;""),MAX(M92,W92,AG92,AK92,AU92,BE92,BO92,BY92,CI92),"")</f>
        <v>18</v>
      </c>
      <c r="F92" s="19">
        <f>IF(AND(G92&lt;&gt;"",G92&lt;&gt;"+++",G92&gt;=17.5),ROUND(G92,0),"")</f>
      </c>
      <c r="G92" s="5">
        <f>IF(H92&lt;&gt;"",IF(H92="*","+++",SUM(H92:K92)/4*3),"")</f>
        <v>16.125</v>
      </c>
      <c r="H92" s="5">
        <v>8.5</v>
      </c>
      <c r="I92" s="5">
        <v>0</v>
      </c>
      <c r="J92" s="5">
        <v>6</v>
      </c>
      <c r="K92" s="5">
        <v>7</v>
      </c>
      <c r="L92" s="20">
        <f>IF(AND(M92&lt;&gt;"",M92&lt;&gt;"+++",M92&gt;=17.5),ROUND(M92,0),"")</f>
      </c>
      <c r="M92" s="5">
        <f>IF(N92&lt;&gt;"",IF(N92="*","+++",SUM(N92:O92)/2*3),"")</f>
      </c>
      <c r="O92" s="21"/>
      <c r="P92" s="19">
        <f>IF(AND(Q92&lt;&gt;"",Q92&lt;&gt;"+++",Q92&gt;=17.5),ROUND(Q92,0),"")</f>
        <v>21</v>
      </c>
      <c r="Q92" s="5">
        <f>IF(R92&lt;&gt;"",IF(R92="*","+++",SUM(R92:U92)/4*3),"")</f>
        <v>21</v>
      </c>
      <c r="R92" s="5">
        <v>6</v>
      </c>
      <c r="S92" s="5">
        <v>4</v>
      </c>
      <c r="T92" s="5">
        <v>10</v>
      </c>
      <c r="U92" s="5">
        <v>8</v>
      </c>
      <c r="V92" s="20">
        <f>IF(AND(W92&lt;&gt;"",W92&lt;&gt;"+++",W92&gt;=17.5),ROUND(W92,0),"")</f>
      </c>
      <c r="W92" s="5" t="str">
        <f>IF(X92&lt;&gt;"",IF(X92="*","+++",SUM(X92:Y92)/2*3),"")</f>
        <v>+++</v>
      </c>
      <c r="X92" s="5" t="s">
        <v>100</v>
      </c>
      <c r="Y92" s="21" t="s">
        <v>100</v>
      </c>
      <c r="Z92" s="19">
        <f>IF(AND(AA92&lt;&gt;"",AA92&lt;&gt;"+++",AA92&gt;=17.5),ROUND(AA92,0),"")</f>
      </c>
      <c r="AA92" s="5">
        <f>IF(AB92&lt;&gt;"",IF(AB92="*","+++",SUM(AB92:AE92)/4*3),"")</f>
      </c>
      <c r="AF92" s="20">
        <f>IF(AND(AG92&lt;&gt;"",AG92&lt;&gt;"+++",AG92&gt;=17.5),ROUND(AG92,0),"")</f>
      </c>
      <c r="AG92" s="5" t="str">
        <f>IF(AH92&lt;&gt;"",IF(AH92="*","+++",SUM(AH92:AI92)/2*3),"")</f>
        <v>+++</v>
      </c>
      <c r="AH92" s="5" t="s">
        <v>100</v>
      </c>
      <c r="AI92" s="21" t="s">
        <v>100</v>
      </c>
      <c r="AJ92" s="20">
        <f>IF(AND(AK92&lt;&gt;"",AK92&lt;&gt;"+++",AK92&gt;=17.5),ROUND(AK92,0),"")</f>
        <v>18</v>
      </c>
      <c r="AK92" s="5">
        <f>IF(AL92&lt;&gt;"",IF(AL92="*","+++",SUM(AL92:AM92)/2*3),"")</f>
        <v>18</v>
      </c>
      <c r="AL92" s="5">
        <v>6</v>
      </c>
      <c r="AM92" s="21">
        <v>6</v>
      </c>
      <c r="AN92" s="19">
        <f>IF(AND(AO92&lt;&gt;"",AO92&lt;&gt;"+++",AO92&gt;=17.5),ROUND(AO92,0),"")</f>
      </c>
      <c r="AO92" s="5">
        <f>IF(AP92&lt;&gt;"",IF(AP92="*","+++",SUM(AP92:AS92)/4*3),"")</f>
      </c>
      <c r="AT92" s="20">
        <f>IF(AND(AU92&lt;&gt;"",AU92&lt;&gt;"+++",AU92&gt;=17.5),ROUND(AU92,0),"")</f>
      </c>
      <c r="AU92" s="5">
        <f>IF(AV92&lt;&gt;"",IF(AV92="*","+++",SUM(AV92:AW92)/2*3),"")</f>
      </c>
      <c r="AW92" s="21"/>
      <c r="AX92" s="19">
        <f>IF(AND(AY92&lt;&gt;"",AY92&lt;&gt;"+++",AY92&gt;=17.5),ROUND(AY92,0),"")</f>
      </c>
      <c r="AY92" s="5">
        <f>IF(AZ92&lt;&gt;"",IF(AZ92="*","+++",SUM(AZ92:BC92)/4*3),"")</f>
      </c>
      <c r="BD92" s="20">
        <f>IF(AND(BE92&lt;&gt;"",BE92&lt;&gt;"+++",BE92&gt;=17.5),ROUND(BE92,0),"")</f>
      </c>
      <c r="BE92" s="5">
        <f>IF(BF92&lt;&gt;"",IF(BF92="*","+++",SUM(BF92:BG92)/2*3),"")</f>
      </c>
      <c r="BG92" s="21"/>
      <c r="BH92" s="19">
        <f>IF(AND(BI92&lt;&gt;"",BI92&lt;&gt;"+++",BI92&gt;=17.5),ROUND(BI92,0),"")</f>
      </c>
      <c r="BI92" s="5">
        <f>IF(BJ92&lt;&gt;"",IF(BJ92="*","+++",SUM(BJ92:BM92)/4*3),"")</f>
      </c>
      <c r="BN92" s="20">
        <f>IF(AND(BO92&lt;&gt;"",BO92&lt;&gt;"+++",BO92&gt;=17.5),ROUND(BO92,0),"")</f>
      </c>
      <c r="BO92" s="5">
        <f>IF(BP92&lt;&gt;"",IF(BP92="*","+++",SUM(BP92:BQ92)/2*3),"")</f>
      </c>
      <c r="BQ92" s="21"/>
      <c r="BR92" s="19">
        <f>IF(AND(BS92&lt;&gt;"",BS92&lt;&gt;"+++",BS92&gt;=17.5),ROUND(BS92,0),"")</f>
      </c>
      <c r="BS92" s="5">
        <f>IF(BT92&lt;&gt;"",IF(BT92="*","+++",SUM(BT92:BW92)/4*3),"")</f>
      </c>
      <c r="BX92" s="20">
        <f>IF(AND(BY92&lt;&gt;"",BY92&lt;&gt;"+++",BY92&gt;=17.5),ROUND(BY92,0),"")</f>
      </c>
      <c r="BY92" s="5">
        <f>IF(BZ92&lt;&gt;"",IF(BZ92="*","+++",SUM(BZ92:CA92)/2*3),"")</f>
      </c>
      <c r="CA92" s="21"/>
      <c r="CB92" s="19">
        <f>IF(AND(CC92&lt;&gt;"",CC92&lt;&gt;"+++",CC92&gt;=17.5),ROUND(CC92,0),"")</f>
      </c>
      <c r="CC92" s="5">
        <f>IF(CD92&lt;&gt;"",IF(CD92="*","+++",SUM(CD92:CG92)/4*3),"")</f>
      </c>
      <c r="CH92" s="20">
        <f>IF(AND(CI92&lt;&gt;"",CI92&lt;&gt;"+++",CI92&gt;=17.5),ROUND(CI92,0),"")</f>
      </c>
      <c r="CI92" s="5">
        <f>IF(CJ92&lt;&gt;"",IF(CJ92="*","+++",SUM(CJ92:CK92)/2*3),"")</f>
      </c>
      <c r="CK92" s="21"/>
    </row>
    <row r="93" spans="1:89" ht="12.75">
      <c r="A93" s="14" t="s">
        <v>95</v>
      </c>
      <c r="B93" s="9">
        <f>IF(AND(D93&lt;&gt;"",E93&lt;&gt;""),MIN(30,ROUND((D93+E93)/2,0)),"")</f>
      </c>
      <c r="C93" s="9">
        <f>IF(B93=30,IF(ROUND((D93+E93)/2,0)&gt;31,"SI",""),"")</f>
      </c>
      <c r="D93" s="29">
        <f>IF(OR(F93&lt;&gt;"",P93&lt;&gt;"",Z93&lt;&gt;"",AN93&lt;&gt;"",AX93&lt;&gt;"",BH93&lt;&gt;"",BR93&lt;&gt;"",CB93&lt;&gt;""),MAX(G93,Q93,AA93,AO93,AY93,BI93,BS93,CC93),"")</f>
      </c>
      <c r="E93" s="29">
        <f>IF(OR(L93&lt;&gt;"",V93&lt;&gt;"",AF93&lt;&gt;"",AJ93&lt;&gt;"",AT93&lt;&gt;"",BD93&lt;&gt;"",BN93&lt;&gt;"",BX93&lt;&gt;"",CH93&lt;&gt;""),MAX(M93,W93,AG93,AK93,AU93,BE93,BO93,BY93,CI93),"")</f>
      </c>
      <c r="F93" s="19">
        <f>IF(AND(G93&lt;&gt;"",G93&lt;&gt;"+++",G93&gt;=17.5),ROUND(G93,0),"")</f>
      </c>
      <c r="G93" s="5">
        <f>IF(H93&lt;&gt;"",IF(H93="*","+++",SUM(H93:K93)/4*3),"")</f>
      </c>
      <c r="L93" s="20">
        <f>IF(AND(M93&lt;&gt;"",M93&lt;&gt;"+++",M93&gt;=17.5),ROUND(M93,0),"")</f>
      </c>
      <c r="M93" s="5">
        <f>IF(N93&lt;&gt;"",IF(N93="*","+++",SUM(N93:O93)/2*3),"")</f>
      </c>
      <c r="O93" s="21"/>
      <c r="P93" s="19">
        <f>IF(AND(Q93&lt;&gt;"",Q93&lt;&gt;"+++",Q93&gt;=17.5),ROUND(Q93,0),"")</f>
      </c>
      <c r="Q93" s="5">
        <f>IF(R93&lt;&gt;"",IF(R93="*","+++",SUM(R93:U93)/4*3),"")</f>
      </c>
      <c r="V93" s="20">
        <f>IF(AND(W93&lt;&gt;"",W93&lt;&gt;"+++",W93&gt;=17.5),ROUND(W93,0),"")</f>
      </c>
      <c r="W93" s="5">
        <f>IF(X93&lt;&gt;"",IF(X93="*","+++",SUM(X93:Y93)/2*3),"")</f>
      </c>
      <c r="Y93" s="21"/>
      <c r="Z93" s="19">
        <f>IF(AND(AA93&lt;&gt;"",AA93&lt;&gt;"+++",AA93&gt;=17.5),ROUND(AA93,0),"")</f>
      </c>
      <c r="AA93" s="5">
        <f>IF(AB93&lt;&gt;"",IF(AB93="*","+++",SUM(AB93:AE93)/4*3),"")</f>
      </c>
      <c r="AF93" s="20">
        <f>IF(AND(AG93&lt;&gt;"",AG93&lt;&gt;"+++",AG93&gt;=17.5),ROUND(AG93,0),"")</f>
      </c>
      <c r="AG93" s="5">
        <f>IF(AH93&lt;&gt;"",IF(AH93="*","+++",SUM(AH93:AI93)/2*3),"")</f>
      </c>
      <c r="AI93" s="21"/>
      <c r="AJ93" s="20">
        <f>IF(AND(AK93&lt;&gt;"",AK93&lt;&gt;"+++",AK93&gt;=17.5),ROUND(AK93,0),"")</f>
      </c>
      <c r="AK93" s="5">
        <f>IF(AL93&lt;&gt;"",IF(AL93="*","+++",SUM(AL93:AM93)/2*3),"")</f>
      </c>
      <c r="AM93" s="21"/>
      <c r="AN93" s="19">
        <f>IF(AND(AO93&lt;&gt;"",AO93&lt;&gt;"+++",AO93&gt;=17.5),ROUND(AO93,0),"")</f>
      </c>
      <c r="AO93" s="5">
        <f>IF(AP93&lt;&gt;"",IF(AP93="*","+++",SUM(AP93:AS93)/4*3),"")</f>
      </c>
      <c r="AT93" s="20">
        <f>IF(AND(AU93&lt;&gt;"",AU93&lt;&gt;"+++",AU93&gt;=17.5),ROUND(AU93,0),"")</f>
      </c>
      <c r="AU93" s="5">
        <f>IF(AV93&lt;&gt;"",IF(AV93="*","+++",SUM(AV93:AW93)/2*3),"")</f>
      </c>
      <c r="AW93" s="21"/>
      <c r="AX93" s="19">
        <f>IF(AND(AY93&lt;&gt;"",AY93&lt;&gt;"+++",AY93&gt;=17.5),ROUND(AY93,0),"")</f>
      </c>
      <c r="AY93" s="5">
        <f>IF(AZ93&lt;&gt;"",IF(AZ93="*","+++",SUM(AZ93:BC93)/4*3),"")</f>
      </c>
      <c r="BD93" s="20">
        <f>IF(AND(BE93&lt;&gt;"",BE93&lt;&gt;"+++",BE93&gt;=17.5),ROUND(BE93,0),"")</f>
      </c>
      <c r="BE93" s="5">
        <f>IF(BF93&lt;&gt;"",IF(BF93="*","+++",SUM(BF93:BG93)/2*3),"")</f>
      </c>
      <c r="BG93" s="21"/>
      <c r="BH93" s="19">
        <f>IF(AND(BI93&lt;&gt;"",BI93&lt;&gt;"+++",BI93&gt;=17.5),ROUND(BI93,0),"")</f>
      </c>
      <c r="BI93" s="5">
        <f>IF(BJ93&lt;&gt;"",IF(BJ93="*","+++",SUM(BJ93:BM93)/4*3),"")</f>
      </c>
      <c r="BN93" s="20">
        <f>IF(AND(BO93&lt;&gt;"",BO93&lt;&gt;"+++",BO93&gt;=17.5),ROUND(BO93,0),"")</f>
      </c>
      <c r="BO93" s="5">
        <f>IF(BP93&lt;&gt;"",IF(BP93="*","+++",SUM(BP93:BQ93)/2*3),"")</f>
      </c>
      <c r="BQ93" s="21"/>
      <c r="BR93" s="19">
        <f>IF(AND(BS93&lt;&gt;"",BS93&lt;&gt;"+++",BS93&gt;=17.5),ROUND(BS93,0),"")</f>
      </c>
      <c r="BS93" s="5">
        <f>IF(BT93&lt;&gt;"",IF(BT93="*","+++",SUM(BT93:BW93)/4*3),"")</f>
      </c>
      <c r="BX93" s="20">
        <f>IF(AND(BY93&lt;&gt;"",BY93&lt;&gt;"+++",BY93&gt;=17.5),ROUND(BY93,0),"")</f>
      </c>
      <c r="BY93" s="5">
        <f>IF(BZ93&lt;&gt;"",IF(BZ93="*","+++",SUM(BZ93:CA93)/2*3),"")</f>
      </c>
      <c r="CA93" s="21"/>
      <c r="CB93" s="19">
        <f>IF(AND(CC93&lt;&gt;"",CC93&lt;&gt;"+++",CC93&gt;=17.5),ROUND(CC93,0),"")</f>
      </c>
      <c r="CC93" s="5">
        <f>IF(CD93&lt;&gt;"",IF(CD93="*","+++",SUM(CD93:CG93)/4*3),"")</f>
      </c>
      <c r="CH93" s="20">
        <f>IF(AND(CI93&lt;&gt;"",CI93&lt;&gt;"+++",CI93&gt;=17.5),ROUND(CI93,0),"")</f>
      </c>
      <c r="CI93" s="5">
        <f>IF(CJ93&lt;&gt;"",IF(CJ93="*","+++",SUM(CJ93:CK93)/2*3),"")</f>
      </c>
      <c r="CK93" s="21"/>
    </row>
    <row r="94" spans="1:89" ht="12.75">
      <c r="A94" s="3" t="s">
        <v>5</v>
      </c>
      <c r="B94" s="9">
        <f>IF(AND(D94&lt;&gt;"",E94&lt;&gt;""),MIN(30,ROUND((D94+E94)/2,0)),"")</f>
        <v>23</v>
      </c>
      <c r="C94" s="9">
        <f>IF(B94=30,IF(ROUND((D94+E94)/2,0)&gt;31,"SI",""),"")</f>
      </c>
      <c r="D94" s="29">
        <f>IF(OR(F94&lt;&gt;"",P94&lt;&gt;"",Z94&lt;&gt;"",AN94&lt;&gt;"",AX94&lt;&gt;"",BH94&lt;&gt;"",BR94&lt;&gt;"",CB94&lt;&gt;""),MAX(G94,Q94,AA94,AO94,AY94,BI94,BS94,CC94),"")</f>
        <v>25.5</v>
      </c>
      <c r="E94" s="29">
        <f>IF(OR(L94&lt;&gt;"",V94&lt;&gt;"",AF94&lt;&gt;"",AJ94&lt;&gt;"",AT94&lt;&gt;"",BD94&lt;&gt;"",BN94&lt;&gt;"",BX94&lt;&gt;"",CH94&lt;&gt;""),MAX(M94,W94,AG94,AK94,AU94,BE94,BO94,BY94,CI94),"")</f>
        <v>21</v>
      </c>
      <c r="F94" s="19">
        <f>IF(AND(G94&lt;&gt;"",G94&lt;&gt;"+++",G94&gt;=17.5),ROUND(G94,0),"")</f>
        <v>26</v>
      </c>
      <c r="G94" s="5">
        <f>IF(H94&lt;&gt;"",IF(H94="*","+++",SUM(H94:K94)/4*3),"")</f>
        <v>25.5</v>
      </c>
      <c r="H94" s="5">
        <v>6</v>
      </c>
      <c r="I94" s="5">
        <v>8.5</v>
      </c>
      <c r="J94" s="5">
        <v>8.5</v>
      </c>
      <c r="K94" s="5">
        <v>11</v>
      </c>
      <c r="L94" s="20">
        <f>IF(AND(M94&lt;&gt;"",M94&lt;&gt;"+++",M94&gt;=17.5),ROUND(M94,0),"")</f>
      </c>
      <c r="M94" s="5" t="str">
        <f>IF(N94&lt;&gt;"",IF(N94="*","+++",SUM(N94:O94)/2*3),"")</f>
        <v>+++</v>
      </c>
      <c r="N94" s="5" t="s">
        <v>100</v>
      </c>
      <c r="O94" s="21" t="s">
        <v>100</v>
      </c>
      <c r="P94" s="19">
        <f>IF(AND(Q94&lt;&gt;"",Q94&lt;&gt;"+++",Q94&gt;=17.5),ROUND(Q94,0),"")</f>
      </c>
      <c r="Q94" s="5">
        <f>IF(R94&lt;&gt;"",IF(R94="*","+++",SUM(R94:U94)/4*3),"")</f>
      </c>
      <c r="V94" s="20">
        <f>IF(AND(W94&lt;&gt;"",W94&lt;&gt;"+++",W94&gt;=17.5),ROUND(W94,0),"")</f>
        <v>21</v>
      </c>
      <c r="W94" s="5">
        <f>IF(X94&lt;&gt;"",IF(X94="*","+++",SUM(X94:Y94)/2*3),"")</f>
        <v>21</v>
      </c>
      <c r="X94" s="5">
        <v>11.5</v>
      </c>
      <c r="Y94" s="21">
        <v>2.5</v>
      </c>
      <c r="Z94" s="19">
        <f>IF(AND(AA94&lt;&gt;"",AA94&lt;&gt;"+++",AA94&gt;=17.5),ROUND(AA94,0),"")</f>
      </c>
      <c r="AA94" s="5">
        <f>IF(AB94&lt;&gt;"",IF(AB94="*","+++",SUM(AB94:AE94)/4*3),"")</f>
      </c>
      <c r="AF94" s="20">
        <f>IF(AND(AG94&lt;&gt;"",AG94&lt;&gt;"+++",AG94&gt;=17.5),ROUND(AG94,0),"")</f>
      </c>
      <c r="AG94" s="5">
        <f>IF(AH94&lt;&gt;"",IF(AH94="*","+++",SUM(AH94:AI94)/2*3),"")</f>
      </c>
      <c r="AI94" s="21"/>
      <c r="AJ94" s="20">
        <f>IF(AND(AK94&lt;&gt;"",AK94&lt;&gt;"+++",AK94&gt;=17.5),ROUND(AK94,0),"")</f>
      </c>
      <c r="AK94" s="5">
        <f>IF(AL94&lt;&gt;"",IF(AL94="*","+++",SUM(AL94:AM94)/2*3),"")</f>
      </c>
      <c r="AM94" s="21"/>
      <c r="AN94" s="19">
        <f>IF(AND(AO94&lt;&gt;"",AO94&lt;&gt;"+++",AO94&gt;=17.5),ROUND(AO94,0),"")</f>
      </c>
      <c r="AO94" s="5">
        <f>IF(AP94&lt;&gt;"",IF(AP94="*","+++",SUM(AP94:AS94)/4*3),"")</f>
      </c>
      <c r="AT94" s="20">
        <f>IF(AND(AU94&lt;&gt;"",AU94&lt;&gt;"+++",AU94&gt;=17.5),ROUND(AU94,0),"")</f>
      </c>
      <c r="AU94" s="5">
        <f>IF(AV94&lt;&gt;"",IF(AV94="*","+++",SUM(AV94:AW94)/2*3),"")</f>
      </c>
      <c r="AW94" s="21"/>
      <c r="AX94" s="19">
        <f>IF(AND(AY94&lt;&gt;"",AY94&lt;&gt;"+++",AY94&gt;=17.5),ROUND(AY94,0),"")</f>
      </c>
      <c r="AY94" s="5">
        <f>IF(AZ94&lt;&gt;"",IF(AZ94="*","+++",SUM(AZ94:BC94)/4*3),"")</f>
      </c>
      <c r="BD94" s="20">
        <f>IF(AND(BE94&lt;&gt;"",BE94&lt;&gt;"+++",BE94&gt;=17.5),ROUND(BE94,0),"")</f>
      </c>
      <c r="BE94" s="5">
        <f>IF(BF94&lt;&gt;"",IF(BF94="*","+++",SUM(BF94:BG94)/2*3),"")</f>
      </c>
      <c r="BG94" s="21"/>
      <c r="BH94" s="19">
        <f>IF(AND(BI94&lt;&gt;"",BI94&lt;&gt;"+++",BI94&gt;=17.5),ROUND(BI94,0),"")</f>
      </c>
      <c r="BI94" s="5">
        <f>IF(BJ94&lt;&gt;"",IF(BJ94="*","+++",SUM(BJ94:BM94)/4*3),"")</f>
      </c>
      <c r="BN94" s="20">
        <f>IF(AND(BO94&lt;&gt;"",BO94&lt;&gt;"+++",BO94&gt;=17.5),ROUND(BO94,0),"")</f>
      </c>
      <c r="BO94" s="5">
        <f>IF(BP94&lt;&gt;"",IF(BP94="*","+++",SUM(BP94:BQ94)/2*3),"")</f>
      </c>
      <c r="BQ94" s="21"/>
      <c r="BR94" s="19">
        <f>IF(AND(BS94&lt;&gt;"",BS94&lt;&gt;"+++",BS94&gt;=17.5),ROUND(BS94,0),"")</f>
      </c>
      <c r="BS94" s="5">
        <f>IF(BT94&lt;&gt;"",IF(BT94="*","+++",SUM(BT94:BW94)/4*3),"")</f>
      </c>
      <c r="BX94" s="20">
        <f>IF(AND(BY94&lt;&gt;"",BY94&lt;&gt;"+++",BY94&gt;=17.5),ROUND(BY94,0),"")</f>
      </c>
      <c r="BY94" s="5">
        <f>IF(BZ94&lt;&gt;"",IF(BZ94="*","+++",SUM(BZ94:CA94)/2*3),"")</f>
      </c>
      <c r="CA94" s="21"/>
      <c r="CB94" s="19">
        <f>IF(AND(CC94&lt;&gt;"",CC94&lt;&gt;"+++",CC94&gt;=17.5),ROUND(CC94,0),"")</f>
      </c>
      <c r="CC94" s="5">
        <f>IF(CD94&lt;&gt;"",IF(CD94="*","+++",SUM(CD94:CG94)/4*3),"")</f>
      </c>
      <c r="CH94" s="20">
        <f>IF(AND(CI94&lt;&gt;"",CI94&lt;&gt;"+++",CI94&gt;=17.5),ROUND(CI94,0),"")</f>
      </c>
      <c r="CI94" s="5">
        <f>IF(CJ94&lt;&gt;"",IF(CJ94="*","+++",SUM(CJ94:CK94)/2*3),"")</f>
      </c>
      <c r="CK94" s="21"/>
    </row>
    <row r="95" spans="1:89" ht="12.75">
      <c r="A95" s="3" t="s">
        <v>59</v>
      </c>
      <c r="B95" s="9">
        <f>IF(AND(D95&lt;&gt;"",E95&lt;&gt;""),MIN(30,ROUND((D95+E95)/2,0)),"")</f>
      </c>
      <c r="C95" s="9">
        <f>IF(B95=30,IF(ROUND((D95+E95)/2,0)&gt;31,"SI",""),"")</f>
      </c>
      <c r="D95" s="29">
        <f>IF(OR(F95&lt;&gt;"",P95&lt;&gt;"",Z95&lt;&gt;"",AN95&lt;&gt;"",AX95&lt;&gt;"",BH95&lt;&gt;"",BR95&lt;&gt;"",CB95&lt;&gt;""),MAX(G95,Q95,AA95,AO95,AY95,BI95,BS95,CC95),"")</f>
      </c>
      <c r="E95" s="29">
        <f>IF(OR(L95&lt;&gt;"",V95&lt;&gt;"",AF95&lt;&gt;"",AJ95&lt;&gt;"",AT95&lt;&gt;"",BD95&lt;&gt;"",BN95&lt;&gt;"",BX95&lt;&gt;"",CH95&lt;&gt;""),MAX(M95,W95,AG95,AK95,AU95,BE95,BO95,BY95,CI95),"")</f>
      </c>
      <c r="F95" s="19">
        <f>IF(AND(G95&lt;&gt;"",G95&lt;&gt;"+++",G95&gt;=17.5),ROUND(G95,0),"")</f>
      </c>
      <c r="G95" s="5" t="str">
        <f>IF(H95&lt;&gt;"",IF(H95="*","+++",SUM(H95:K95)/4*3),"")</f>
        <v>+++</v>
      </c>
      <c r="H95" s="5" t="s">
        <v>100</v>
      </c>
      <c r="I95" s="5" t="s">
        <v>100</v>
      </c>
      <c r="J95" s="5" t="s">
        <v>100</v>
      </c>
      <c r="K95" s="5" t="s">
        <v>100</v>
      </c>
      <c r="L95" s="20">
        <f>IF(AND(M95&lt;&gt;"",M95&lt;&gt;"+++",M95&gt;=17.5),ROUND(M95,0),"")</f>
      </c>
      <c r="M95" s="5">
        <f>IF(N95&lt;&gt;"",IF(N95="*","+++",SUM(N95:O95)/2*3),"")</f>
      </c>
      <c r="O95" s="21"/>
      <c r="P95" s="19">
        <f>IF(AND(Q95&lt;&gt;"",Q95&lt;&gt;"+++",Q95&gt;=17.5),ROUND(Q95,0),"")</f>
      </c>
      <c r="Q95" s="5">
        <f>IF(R95&lt;&gt;"",IF(R95="*","+++",SUM(R95:U95)/4*3),"")</f>
      </c>
      <c r="V95" s="20">
        <f>IF(AND(W95&lt;&gt;"",W95&lt;&gt;"+++",W95&gt;=17.5),ROUND(W95,0),"")</f>
      </c>
      <c r="W95" s="5">
        <f>IF(X95&lt;&gt;"",IF(X95="*","+++",SUM(X95:Y95)/2*3),"")</f>
      </c>
      <c r="Y95" s="21"/>
      <c r="Z95" s="19">
        <f>IF(AND(AA95&lt;&gt;"",AA95&lt;&gt;"+++",AA95&gt;=17.5),ROUND(AA95,0),"")</f>
      </c>
      <c r="AA95" s="5">
        <f>IF(AB95&lt;&gt;"",IF(AB95="*","+++",SUM(AB95:AE95)/4*3),"")</f>
      </c>
      <c r="AF95" s="20">
        <f>IF(AND(AG95&lt;&gt;"",AG95&lt;&gt;"+++",AG95&gt;=17.5),ROUND(AG95,0),"")</f>
      </c>
      <c r="AG95" s="5">
        <f>IF(AH95&lt;&gt;"",IF(AH95="*","+++",SUM(AH95:AI95)/2*3),"")</f>
      </c>
      <c r="AI95" s="21"/>
      <c r="AJ95" s="20">
        <f>IF(AND(AK95&lt;&gt;"",AK95&lt;&gt;"+++",AK95&gt;=17.5),ROUND(AK95,0),"")</f>
      </c>
      <c r="AK95" s="5">
        <f>IF(AL95&lt;&gt;"",IF(AL95="*","+++",SUM(AL95:AM95)/2*3),"")</f>
      </c>
      <c r="AM95" s="21"/>
      <c r="AN95" s="19">
        <f>IF(AND(AO95&lt;&gt;"",AO95&lt;&gt;"+++",AO95&gt;=17.5),ROUND(AO95,0),"")</f>
      </c>
      <c r="AO95" s="5">
        <f>IF(AP95&lt;&gt;"",IF(AP95="*","+++",SUM(AP95:AS95)/4*3),"")</f>
      </c>
      <c r="AT95" s="20">
        <f>IF(AND(AU95&lt;&gt;"",AU95&lt;&gt;"+++",AU95&gt;=17.5),ROUND(AU95,0),"")</f>
      </c>
      <c r="AU95" s="5">
        <f>IF(AV95&lt;&gt;"",IF(AV95="*","+++",SUM(AV95:AW95)/2*3),"")</f>
      </c>
      <c r="AW95" s="21"/>
      <c r="AX95" s="19">
        <f>IF(AND(AY95&lt;&gt;"",AY95&lt;&gt;"+++",AY95&gt;=17.5),ROUND(AY95,0),"")</f>
      </c>
      <c r="AY95" s="5">
        <f>IF(AZ95&lt;&gt;"",IF(AZ95="*","+++",SUM(AZ95:BC95)/4*3),"")</f>
      </c>
      <c r="BD95" s="20">
        <f>IF(AND(BE95&lt;&gt;"",BE95&lt;&gt;"+++",BE95&gt;=17.5),ROUND(BE95,0),"")</f>
      </c>
      <c r="BE95" s="5">
        <f>IF(BF95&lt;&gt;"",IF(BF95="*","+++",SUM(BF95:BG95)/2*3),"")</f>
      </c>
      <c r="BG95" s="21"/>
      <c r="BH95" s="19">
        <f>IF(AND(BI95&lt;&gt;"",BI95&lt;&gt;"+++",BI95&gt;=17.5),ROUND(BI95,0),"")</f>
      </c>
      <c r="BI95" s="5">
        <f>IF(BJ95&lt;&gt;"",IF(BJ95="*","+++",SUM(BJ95:BM95)/4*3),"")</f>
      </c>
      <c r="BN95" s="20">
        <f>IF(AND(BO95&lt;&gt;"",BO95&lt;&gt;"+++",BO95&gt;=17.5),ROUND(BO95,0),"")</f>
      </c>
      <c r="BO95" s="5">
        <f>IF(BP95&lt;&gt;"",IF(BP95="*","+++",SUM(BP95:BQ95)/2*3),"")</f>
      </c>
      <c r="BQ95" s="21"/>
      <c r="BR95" s="19">
        <f>IF(AND(BS95&lt;&gt;"",BS95&lt;&gt;"+++",BS95&gt;=17.5),ROUND(BS95,0),"")</f>
      </c>
      <c r="BS95" s="5">
        <f>IF(BT95&lt;&gt;"",IF(BT95="*","+++",SUM(BT95:BW95)/4*3),"")</f>
      </c>
      <c r="BX95" s="20">
        <f>IF(AND(BY95&lt;&gt;"",BY95&lt;&gt;"+++",BY95&gt;=17.5),ROUND(BY95,0),"")</f>
      </c>
      <c r="BY95" s="5">
        <f>IF(BZ95&lt;&gt;"",IF(BZ95="*","+++",SUM(BZ95:CA95)/2*3),"")</f>
      </c>
      <c r="CA95" s="21"/>
      <c r="CB95" s="19">
        <f>IF(AND(CC95&lt;&gt;"",CC95&lt;&gt;"+++",CC95&gt;=17.5),ROUND(CC95,0),"")</f>
      </c>
      <c r="CC95" s="5">
        <f>IF(CD95&lt;&gt;"",IF(CD95="*","+++",SUM(CD95:CG95)/4*3),"")</f>
      </c>
      <c r="CH95" s="20">
        <f>IF(AND(CI95&lt;&gt;"",CI95&lt;&gt;"+++",CI95&gt;=17.5),ROUND(CI95,0),"")</f>
      </c>
      <c r="CI95" s="5">
        <f>IF(CJ95&lt;&gt;"",IF(CJ95="*","+++",SUM(CJ95:CK95)/2*3),"")</f>
      </c>
      <c r="CK95" s="21"/>
    </row>
    <row r="96" spans="1:89" ht="12.75">
      <c r="A96" s="3">
        <v>635397</v>
      </c>
      <c r="B96" s="9">
        <f>IF(AND(D96&lt;&gt;"",E96&lt;&gt;""),MIN(30,ROUND((D96+E96)/2,0)),"")</f>
        <v>27</v>
      </c>
      <c r="C96" s="9">
        <f>IF(B96=30,IF(ROUND((D96+E96)/2,0)&gt;31,"SI",""),"")</f>
      </c>
      <c r="D96" s="29">
        <f>IF(OR(F96&lt;&gt;"",P96&lt;&gt;"",Z96&lt;&gt;"",AN96&lt;&gt;"",AX96&lt;&gt;"",BH96&lt;&gt;"",BR96&lt;&gt;"",CB96&lt;&gt;""),MAX(G96,Q96,AA96,AO96,AY96,BI96,BS96,CC96),"")</f>
        <v>18.375</v>
      </c>
      <c r="E96" s="29">
        <f>IF(OR(L96&lt;&gt;"",V96&lt;&gt;"",AF96&lt;&gt;"",AJ96&lt;&gt;"",AT96&lt;&gt;"",BD96&lt;&gt;"",BN96&lt;&gt;"",BX96&lt;&gt;"",CH96&lt;&gt;""),MAX(M96,W96,AG96,AK96,AU96,BE96,BO96,BY96,CI96),"")</f>
        <v>36</v>
      </c>
      <c r="F96" s="19">
        <f>IF(AND(G96&lt;&gt;"",G96&lt;&gt;"+++",G96&gt;=17.5),ROUND(G96,0),"")</f>
      </c>
      <c r="G96" s="5">
        <f>IF(H96&lt;&gt;"",IF(H96="*","+++",SUM(H96:K96)/4*3),"")</f>
      </c>
      <c r="L96" s="20">
        <f>IF(AND(M96&lt;&gt;"",M96&lt;&gt;"+++",M96&gt;=17.5),ROUND(M96,0),"")</f>
      </c>
      <c r="M96" s="5">
        <f>IF(N96&lt;&gt;"",IF(N96="*","+++",SUM(N96:O96)/2*3),"")</f>
      </c>
      <c r="O96" s="21"/>
      <c r="P96" s="19">
        <f>IF(AND(Q96&lt;&gt;"",Q96&lt;&gt;"+++",Q96&gt;=17.5),ROUND(Q96,0),"")</f>
      </c>
      <c r="Q96" s="5">
        <f>IF(R96&lt;&gt;"",IF(R96="*","+++",SUM(R96:U96)/4*3),"")</f>
      </c>
      <c r="V96" s="20">
        <f>IF(AND(W96&lt;&gt;"",W96&lt;&gt;"+++",W96&gt;=17.5),ROUND(W96,0),"")</f>
      </c>
      <c r="W96" s="5">
        <f>IF(X96&lt;&gt;"",IF(X96="*","+++",SUM(X96:Y96)/2*3),"")</f>
      </c>
      <c r="Y96" s="21"/>
      <c r="Z96" s="19">
        <f>IF(AND(AA96&lt;&gt;"",AA96&lt;&gt;"+++",AA96&gt;=17.5),ROUND(AA96,0),"")</f>
      </c>
      <c r="AA96" s="5">
        <f>IF(AB96&lt;&gt;"",IF(AB96="*","+++",SUM(AB96:AE96)/4*3),"")</f>
      </c>
      <c r="AF96" s="20">
        <f>IF(AND(AG96&lt;&gt;"",AG96&lt;&gt;"+++",AG96&gt;=17.5),ROUND(AG96,0),"")</f>
      </c>
      <c r="AG96" s="5">
        <f>IF(AH96&lt;&gt;"",IF(AH96="*","+++",SUM(AH96:AI96)/2*3),"")</f>
      </c>
      <c r="AI96" s="21"/>
      <c r="AJ96" s="20">
        <f>IF(AND(AK96&lt;&gt;"",AK96&lt;&gt;"+++",AK96&gt;=17.5),ROUND(AK96,0),"")</f>
      </c>
      <c r="AK96" s="5">
        <f>IF(AL96&lt;&gt;"",IF(AL96="*","+++",SUM(AL96:AM96)/2*3),"")</f>
      </c>
      <c r="AM96" s="21"/>
      <c r="AN96" s="19">
        <f>IF(AND(AO96&lt;&gt;"",AO96&lt;&gt;"+++",AO96&gt;=17.5),ROUND(AO96,0),"")</f>
      </c>
      <c r="AO96" s="5">
        <f>IF(AP96&lt;&gt;"",IF(AP96="*","+++",SUM(AP96:AS96)/4*3),"")</f>
      </c>
      <c r="AT96" s="20">
        <f>IF(AND(AU96&lt;&gt;"",AU96&lt;&gt;"+++",AU96&gt;=17.5),ROUND(AU96,0),"")</f>
      </c>
      <c r="AU96" s="5">
        <f>IF(AV96&lt;&gt;"",IF(AV96="*","+++",SUM(AV96:AW96)/2*3),"")</f>
      </c>
      <c r="AW96" s="21"/>
      <c r="AX96" s="19">
        <f>IF(AND(AY96&lt;&gt;"",AY96&lt;&gt;"+++",AY96&gt;=17.5),ROUND(AY96,0),"")</f>
      </c>
      <c r="AY96" s="5">
        <f>IF(AZ96&lt;&gt;"",IF(AZ96="*","+++",SUM(AZ96:BC96)/4*3),"")</f>
      </c>
      <c r="BD96" s="20">
        <f>IF(AND(BE96&lt;&gt;"",BE96&lt;&gt;"+++",BE96&gt;=17.5),ROUND(BE96,0),"")</f>
      </c>
      <c r="BE96" s="5">
        <f>IF(BF96&lt;&gt;"",IF(BF96="*","+++",SUM(BF96:BG96)/2*3),"")</f>
      </c>
      <c r="BG96" s="21"/>
      <c r="BH96" s="19">
        <f>IF(AND(BI96&lt;&gt;"",BI96&lt;&gt;"+++",BI96&gt;=17.5),ROUND(BI96,0),"")</f>
      </c>
      <c r="BI96" s="5">
        <f>IF(BJ96&lt;&gt;"",IF(BJ96="*","+++",SUM(BJ96:BM96)/4*3),"")</f>
      </c>
      <c r="BN96" s="20">
        <f>IF(AND(BO96&lt;&gt;"",BO96&lt;&gt;"+++",BO96&gt;=17.5),ROUND(BO96,0),"")</f>
      </c>
      <c r="BO96" s="5">
        <f>IF(BP96&lt;&gt;"",IF(BP96="*","+++",SUM(BP96:BQ96)/2*3),"")</f>
      </c>
      <c r="BQ96" s="21"/>
      <c r="BR96" s="19">
        <f>IF(AND(BS96&lt;&gt;"",BS96&lt;&gt;"+++",BS96&gt;=17.5),ROUND(BS96,0),"")</f>
      </c>
      <c r="BS96" s="5">
        <f>IF(BT96&lt;&gt;"",IF(BT96="*","+++",SUM(BT96:BW96)/4*3),"")</f>
      </c>
      <c r="BX96" s="20">
        <f>IF(AND(BY96&lt;&gt;"",BY96&lt;&gt;"+++",BY96&gt;=17.5),ROUND(BY96,0),"")</f>
      </c>
      <c r="BY96" s="5">
        <f>IF(BZ96&lt;&gt;"",IF(BZ96="*","+++",SUM(BZ96:CA96)/2*3),"")</f>
      </c>
      <c r="CA96" s="21"/>
      <c r="CB96" s="19">
        <f>IF(AND(CC96&lt;&gt;"",CC96&lt;&gt;"+++",CC96&gt;=17.5),ROUND(CC96,0),"")</f>
        <v>18</v>
      </c>
      <c r="CC96" s="5">
        <f>IF(CD96&lt;&gt;"",IF(CD96="*","+++",SUM(CD96:CG96)/4*3),"")</f>
        <v>18.375</v>
      </c>
      <c r="CD96" s="5">
        <v>5.5</v>
      </c>
      <c r="CE96" s="5">
        <v>3.5</v>
      </c>
      <c r="CF96" s="5">
        <v>10</v>
      </c>
      <c r="CG96" s="5">
        <v>5.5</v>
      </c>
      <c r="CH96" s="20">
        <f>IF(AND(CI96&lt;&gt;"",CI96&lt;&gt;"+++",CI96&gt;=17.5),ROUND(CI96,0),"")</f>
        <v>36</v>
      </c>
      <c r="CI96" s="5">
        <f>IF(CJ96&lt;&gt;"",IF(CJ96="*","+++",SUM(CJ96:CK96)/2*3),"")</f>
        <v>36</v>
      </c>
      <c r="CJ96" s="5">
        <v>12</v>
      </c>
      <c r="CK96" s="21">
        <v>12</v>
      </c>
    </row>
    <row r="97" spans="1:89" ht="12.75">
      <c r="A97" s="3" t="s">
        <v>42</v>
      </c>
      <c r="B97" s="9">
        <f>IF(AND(D97&lt;&gt;"",E97&lt;&gt;""),MIN(30,ROUND((D97+E97)/2,0)),"")</f>
      </c>
      <c r="C97" s="9">
        <f>IF(B97=30,IF(ROUND((D97+E97)/2,0)&gt;31,"SI",""),"")</f>
      </c>
      <c r="D97" s="29">
        <f>IF(OR(F97&lt;&gt;"",P97&lt;&gt;"",Z97&lt;&gt;"",AN97&lt;&gt;"",AX97&lt;&gt;"",BH97&lt;&gt;"",BR97&lt;&gt;"",CB97&lt;&gt;""),MAX(G97,Q97,AA97,AO97,AY97,BI97,BS97,CC97),"")</f>
      </c>
      <c r="E97" s="29">
        <f>IF(OR(L97&lt;&gt;"",V97&lt;&gt;"",AF97&lt;&gt;"",AJ97&lt;&gt;"",AT97&lt;&gt;"",BD97&lt;&gt;"",BN97&lt;&gt;"",BX97&lt;&gt;"",CH97&lt;&gt;""),MAX(M97,W97,AG97,AK97,AU97,BE97,BO97,BY97,CI97),"")</f>
      </c>
      <c r="F97" s="19">
        <f>IF(AND(G97&lt;&gt;"",G97&lt;&gt;"+++",G97&gt;=17.5),ROUND(G97,0),"")</f>
      </c>
      <c r="G97" s="5">
        <f>IF(H97&lt;&gt;"",IF(H97="*","+++",SUM(H97:K97)/4*3),"")</f>
        <v>13.125</v>
      </c>
      <c r="H97" s="5">
        <v>0.5</v>
      </c>
      <c r="I97" s="5">
        <v>2.5</v>
      </c>
      <c r="J97" s="5">
        <v>11.5</v>
      </c>
      <c r="K97" s="5">
        <v>3</v>
      </c>
      <c r="L97" s="20">
        <f>IF(AND(M97&lt;&gt;"",M97&lt;&gt;"+++",M97&gt;=17.5),ROUND(M97,0),"")</f>
      </c>
      <c r="M97" s="5">
        <f>IF(N97&lt;&gt;"",IF(N97="*","+++",SUM(N97:O97)/2*3),"")</f>
        <v>0.75</v>
      </c>
      <c r="N97" s="5">
        <v>0.5</v>
      </c>
      <c r="O97" s="21">
        <v>0</v>
      </c>
      <c r="P97" s="19">
        <f>IF(AND(Q97&lt;&gt;"",Q97&lt;&gt;"+++",Q97&gt;=17.5),ROUND(Q97,0),"")</f>
      </c>
      <c r="Q97" s="5">
        <f>IF(R97&lt;&gt;"",IF(R97="*","+++",SUM(R97:U97)/4*3),"")</f>
      </c>
      <c r="V97" s="20">
        <f>IF(AND(W97&lt;&gt;"",W97&lt;&gt;"+++",W97&gt;=17.5),ROUND(W97,0),"")</f>
      </c>
      <c r="W97" s="5">
        <f>IF(X97&lt;&gt;"",IF(X97="*","+++",SUM(X97:Y97)/2*3),"")</f>
      </c>
      <c r="Y97" s="21"/>
      <c r="Z97" s="19">
        <f>IF(AND(AA97&lt;&gt;"",AA97&lt;&gt;"+++",AA97&gt;=17.5),ROUND(AA97,0),"")</f>
      </c>
      <c r="AA97" s="5">
        <f>IF(AB97&lt;&gt;"",IF(AB97="*","+++",SUM(AB97:AE97)/4*3),"")</f>
      </c>
      <c r="AF97" s="20">
        <f>IF(AND(AG97&lt;&gt;"",AG97&lt;&gt;"+++",AG97&gt;=17.5),ROUND(AG97,0),"")</f>
      </c>
      <c r="AG97" s="5">
        <f>IF(AH97&lt;&gt;"",IF(AH97="*","+++",SUM(AH97:AI97)/2*3),"")</f>
      </c>
      <c r="AI97" s="21"/>
      <c r="AJ97" s="20">
        <f>IF(AND(AK97&lt;&gt;"",AK97&lt;&gt;"+++",AK97&gt;=17.5),ROUND(AK97,0),"")</f>
      </c>
      <c r="AK97" s="5">
        <f>IF(AL97&lt;&gt;"",IF(AL97="*","+++",SUM(AL97:AM97)/2*3),"")</f>
      </c>
      <c r="AM97" s="21"/>
      <c r="AN97" s="19">
        <f>IF(AND(AO97&lt;&gt;"",AO97&lt;&gt;"+++",AO97&gt;=17.5),ROUND(AO97,0),"")</f>
      </c>
      <c r="AO97" s="5">
        <f>IF(AP97&lt;&gt;"",IF(AP97="*","+++",SUM(AP97:AS97)/4*3),"")</f>
      </c>
      <c r="AT97" s="20">
        <f>IF(AND(AU97&lt;&gt;"",AU97&lt;&gt;"+++",AU97&gt;=17.5),ROUND(AU97,0),"")</f>
      </c>
      <c r="AU97" s="5">
        <f>IF(AV97&lt;&gt;"",IF(AV97="*","+++",SUM(AV97:AW97)/2*3),"")</f>
      </c>
      <c r="AW97" s="21"/>
      <c r="AX97" s="19">
        <f>IF(AND(AY97&lt;&gt;"",AY97&lt;&gt;"+++",AY97&gt;=17.5),ROUND(AY97,0),"")</f>
      </c>
      <c r="AY97" s="5">
        <f>IF(AZ97&lt;&gt;"",IF(AZ97="*","+++",SUM(AZ97:BC97)/4*3),"")</f>
      </c>
      <c r="BD97" s="20">
        <f>IF(AND(BE97&lt;&gt;"",BE97&lt;&gt;"+++",BE97&gt;=17.5),ROUND(BE97,0),"")</f>
      </c>
      <c r="BE97" s="5">
        <f>IF(BF97&lt;&gt;"",IF(BF97="*","+++",SUM(BF97:BG97)/2*3),"")</f>
      </c>
      <c r="BG97" s="21"/>
      <c r="BH97" s="19">
        <f>IF(AND(BI97&lt;&gt;"",BI97&lt;&gt;"+++",BI97&gt;=17.5),ROUND(BI97,0),"")</f>
      </c>
      <c r="BI97" s="5">
        <f>IF(BJ97&lt;&gt;"",IF(BJ97="*","+++",SUM(BJ97:BM97)/4*3),"")</f>
      </c>
      <c r="BN97" s="20">
        <f>IF(AND(BO97&lt;&gt;"",BO97&lt;&gt;"+++",BO97&gt;=17.5),ROUND(BO97,0),"")</f>
      </c>
      <c r="BO97" s="5">
        <f>IF(BP97&lt;&gt;"",IF(BP97="*","+++",SUM(BP97:BQ97)/2*3),"")</f>
      </c>
      <c r="BQ97" s="21"/>
      <c r="BR97" s="19">
        <f>IF(AND(BS97&lt;&gt;"",BS97&lt;&gt;"+++",BS97&gt;=17.5),ROUND(BS97,0),"")</f>
      </c>
      <c r="BS97" s="5">
        <f>IF(BT97&lt;&gt;"",IF(BT97="*","+++",SUM(BT97:BW97)/4*3),"")</f>
      </c>
      <c r="BX97" s="20">
        <f>IF(AND(BY97&lt;&gt;"",BY97&lt;&gt;"+++",BY97&gt;=17.5),ROUND(BY97,0),"")</f>
      </c>
      <c r="BY97" s="5">
        <f>IF(BZ97&lt;&gt;"",IF(BZ97="*","+++",SUM(BZ97:CA97)/2*3),"")</f>
      </c>
      <c r="CA97" s="21"/>
      <c r="CB97" s="19">
        <f>IF(AND(CC97&lt;&gt;"",CC97&lt;&gt;"+++",CC97&gt;=17.5),ROUND(CC97,0),"")</f>
      </c>
      <c r="CC97" s="5">
        <f>IF(CD97&lt;&gt;"",IF(CD97="*","+++",SUM(CD97:CG97)/4*3),"")</f>
      </c>
      <c r="CH97" s="20">
        <f>IF(AND(CI97&lt;&gt;"",CI97&lt;&gt;"+++",CI97&gt;=17.5),ROUND(CI97,0),"")</f>
      </c>
      <c r="CI97" s="5">
        <f>IF(CJ97&lt;&gt;"",IF(CJ97="*","+++",SUM(CJ97:CK97)/2*3),"")</f>
      </c>
      <c r="CK97" s="21"/>
    </row>
    <row r="98" spans="1:89" ht="12.75">
      <c r="A98" s="3" t="s">
        <v>37</v>
      </c>
      <c r="B98" s="9">
        <f>IF(AND(D98&lt;&gt;"",E98&lt;&gt;""),MIN(30,ROUND((D98+E98)/2,0)),"")</f>
        <v>22</v>
      </c>
      <c r="C98" s="9">
        <f>IF(B98=30,IF(ROUND((D98+E98)/2,0)&gt;31,"SI",""),"")</f>
      </c>
      <c r="D98" s="29">
        <f>IF(OR(F98&lt;&gt;"",P98&lt;&gt;"",Z98&lt;&gt;"",AN98&lt;&gt;"",AX98&lt;&gt;"",BH98&lt;&gt;"",BR98&lt;&gt;"",CB98&lt;&gt;""),MAX(G98,Q98,AA98,AO98,AY98,BI98,BS98,CC98),"")</f>
        <v>20.625</v>
      </c>
      <c r="E98" s="29">
        <f>IF(OR(L98&lt;&gt;"",V98&lt;&gt;"",AF98&lt;&gt;"",AJ98&lt;&gt;"",AT98&lt;&gt;"",BD98&lt;&gt;"",BN98&lt;&gt;"",BX98&lt;&gt;"",CH98&lt;&gt;""),MAX(M98,W98,AG98,AK98,AU98,BE98,BO98,BY98,CI98),"")</f>
        <v>22.5</v>
      </c>
      <c r="F98" s="19">
        <f>IF(AND(G98&lt;&gt;"",G98&lt;&gt;"+++",G98&gt;=17.5),ROUND(G98,0),"")</f>
        <v>21</v>
      </c>
      <c r="G98" s="5">
        <f>IF(H98&lt;&gt;"",IF(H98="*","+++",SUM(H98:K98)/4*3),"")</f>
        <v>20.625</v>
      </c>
      <c r="H98" s="5">
        <v>8</v>
      </c>
      <c r="I98" s="5">
        <v>8</v>
      </c>
      <c r="J98" s="5">
        <v>3.5</v>
      </c>
      <c r="K98" s="5">
        <v>8</v>
      </c>
      <c r="L98" s="20">
        <f>IF(AND(M98&lt;&gt;"",M98&lt;&gt;"+++",M98&gt;=17.5),ROUND(M98,0),"")</f>
      </c>
      <c r="M98" s="5" t="str">
        <f>IF(N98&lt;&gt;"",IF(N98="*","+++",SUM(N98:O98)/2*3),"")</f>
        <v>+++</v>
      </c>
      <c r="N98" s="5" t="s">
        <v>100</v>
      </c>
      <c r="O98" s="21" t="s">
        <v>100</v>
      </c>
      <c r="P98" s="19">
        <f>IF(AND(Q98&lt;&gt;"",Q98&lt;&gt;"+++",Q98&gt;=17.5),ROUND(Q98,0),"")</f>
      </c>
      <c r="Q98" s="5">
        <f>IF(R98&lt;&gt;"",IF(R98="*","+++",SUM(R98:U98)/4*3),"")</f>
      </c>
      <c r="V98" s="20">
        <f>IF(AND(W98&lt;&gt;"",W98&lt;&gt;"+++",W98&gt;=17.5),ROUND(W98,0),"")</f>
      </c>
      <c r="W98" s="5" t="str">
        <f>IF(X98&lt;&gt;"",IF(X98="*","+++",SUM(X98:Y98)/2*3),"")</f>
        <v>+++</v>
      </c>
      <c r="X98" s="5" t="s">
        <v>100</v>
      </c>
      <c r="Y98" s="21" t="s">
        <v>100</v>
      </c>
      <c r="Z98" s="19">
        <f>IF(AND(AA98&lt;&gt;"",AA98&lt;&gt;"+++",AA98&gt;=17.5),ROUND(AA98,0),"")</f>
      </c>
      <c r="AA98" s="5">
        <f>IF(AB98&lt;&gt;"",IF(AB98="*","+++",SUM(AB98:AE98)/4*3),"")</f>
      </c>
      <c r="AF98" s="20">
        <f>IF(AND(AG98&lt;&gt;"",AG98&lt;&gt;"+++",AG98&gt;=17.5),ROUND(AG98,0),"")</f>
      </c>
      <c r="AG98" s="5" t="str">
        <f>IF(AH98&lt;&gt;"",IF(AH98="*","+++",SUM(AH98:AI98)/2*3),"")</f>
        <v>+++</v>
      </c>
      <c r="AH98" s="5" t="s">
        <v>100</v>
      </c>
      <c r="AI98" s="21" t="s">
        <v>100</v>
      </c>
      <c r="AJ98" s="20">
        <f>IF(AND(AK98&lt;&gt;"",AK98&lt;&gt;"+++",AK98&gt;=17.5),ROUND(AK98,0),"")</f>
        <v>23</v>
      </c>
      <c r="AK98" s="5">
        <f>IF(AL98&lt;&gt;"",IF(AL98="*","+++",SUM(AL98:AM98)/2*3),"")</f>
        <v>22.5</v>
      </c>
      <c r="AL98" s="5">
        <v>8</v>
      </c>
      <c r="AM98" s="21">
        <v>7</v>
      </c>
      <c r="AN98" s="19">
        <f>IF(AND(AO98&lt;&gt;"",AO98&lt;&gt;"+++",AO98&gt;=17.5),ROUND(AO98,0),"")</f>
      </c>
      <c r="AO98" s="5">
        <f>IF(AP98&lt;&gt;"",IF(AP98="*","+++",SUM(AP98:AS98)/4*3),"")</f>
      </c>
      <c r="AT98" s="20">
        <f>IF(AND(AU98&lt;&gt;"",AU98&lt;&gt;"+++",AU98&gt;=17.5),ROUND(AU98,0),"")</f>
      </c>
      <c r="AU98" s="5">
        <f>IF(AV98&lt;&gt;"",IF(AV98="*","+++",SUM(AV98:AW98)/2*3),"")</f>
      </c>
      <c r="AW98" s="21"/>
      <c r="AX98" s="19">
        <f>IF(AND(AY98&lt;&gt;"",AY98&lt;&gt;"+++",AY98&gt;=17.5),ROUND(AY98,0),"")</f>
      </c>
      <c r="AY98" s="5">
        <f>IF(AZ98&lt;&gt;"",IF(AZ98="*","+++",SUM(AZ98:BC98)/4*3),"")</f>
      </c>
      <c r="BD98" s="20">
        <f>IF(AND(BE98&lt;&gt;"",BE98&lt;&gt;"+++",BE98&gt;=17.5),ROUND(BE98,0),"")</f>
      </c>
      <c r="BE98" s="5">
        <f>IF(BF98&lt;&gt;"",IF(BF98="*","+++",SUM(BF98:BG98)/2*3),"")</f>
      </c>
      <c r="BG98" s="21"/>
      <c r="BH98" s="19">
        <f>IF(AND(BI98&lt;&gt;"",BI98&lt;&gt;"+++",BI98&gt;=17.5),ROUND(BI98,0),"")</f>
      </c>
      <c r="BI98" s="5">
        <f>IF(BJ98&lt;&gt;"",IF(BJ98="*","+++",SUM(BJ98:BM98)/4*3),"")</f>
      </c>
      <c r="BN98" s="20">
        <f>IF(AND(BO98&lt;&gt;"",BO98&lt;&gt;"+++",BO98&gt;=17.5),ROUND(BO98,0),"")</f>
      </c>
      <c r="BO98" s="5">
        <f>IF(BP98&lt;&gt;"",IF(BP98="*","+++",SUM(BP98:BQ98)/2*3),"")</f>
      </c>
      <c r="BQ98" s="21"/>
      <c r="BR98" s="19">
        <f>IF(AND(BS98&lt;&gt;"",BS98&lt;&gt;"+++",BS98&gt;=17.5),ROUND(BS98,0),"")</f>
      </c>
      <c r="BS98" s="5">
        <f>IF(BT98&lt;&gt;"",IF(BT98="*","+++",SUM(BT98:BW98)/4*3),"")</f>
      </c>
      <c r="BX98" s="20">
        <f>IF(AND(BY98&lt;&gt;"",BY98&lt;&gt;"+++",BY98&gt;=17.5),ROUND(BY98,0),"")</f>
      </c>
      <c r="BY98" s="5">
        <f>IF(BZ98&lt;&gt;"",IF(BZ98="*","+++",SUM(BZ98:CA98)/2*3),"")</f>
      </c>
      <c r="CA98" s="21"/>
      <c r="CB98" s="19">
        <f>IF(AND(CC98&lt;&gt;"",CC98&lt;&gt;"+++",CC98&gt;=17.5),ROUND(CC98,0),"")</f>
      </c>
      <c r="CC98" s="5">
        <f>IF(CD98&lt;&gt;"",IF(CD98="*","+++",SUM(CD98:CG98)/4*3),"")</f>
      </c>
      <c r="CH98" s="20">
        <f>IF(AND(CI98&lt;&gt;"",CI98&lt;&gt;"+++",CI98&gt;=17.5),ROUND(CI98,0),"")</f>
      </c>
      <c r="CI98" s="5">
        <f>IF(CJ98&lt;&gt;"",IF(CJ98="*","+++",SUM(CJ98:CK98)/2*3),"")</f>
      </c>
      <c r="CK98" s="21"/>
    </row>
    <row r="99" spans="1:89" ht="12.75">
      <c r="A99" s="3" t="s">
        <v>0</v>
      </c>
      <c r="B99" s="9">
        <f>IF(AND(D99&lt;&gt;"",E99&lt;&gt;""),MIN(30,ROUND((D99+E99)/2,0)),"")</f>
        <v>25</v>
      </c>
      <c r="C99" s="9">
        <f>IF(B99=30,IF(ROUND((D99+E99)/2,0)&gt;31,"SI",""),"")</f>
      </c>
      <c r="D99" s="29">
        <f>IF(OR(F99&lt;&gt;"",P99&lt;&gt;"",Z99&lt;&gt;"",AN99&lt;&gt;"",AX99&lt;&gt;"",BH99&lt;&gt;"",BR99&lt;&gt;"",CB99&lt;&gt;""),MAX(G99,Q99,AA99,AO99,AY99,BI99,BS99,CC99),"")</f>
        <v>27.375</v>
      </c>
      <c r="E99" s="29">
        <f>IF(OR(L99&lt;&gt;"",V99&lt;&gt;"",AF99&lt;&gt;"",AJ99&lt;&gt;"",AT99&lt;&gt;"",BD99&lt;&gt;"",BN99&lt;&gt;"",BX99&lt;&gt;"",CH99&lt;&gt;""),MAX(M99,W99,AG99,AK99,AU99,BE99,BO99,BY99,CI99),"")</f>
        <v>22.5</v>
      </c>
      <c r="F99" s="19">
        <f>IF(AND(G99&lt;&gt;"",G99&lt;&gt;"+++",G99&gt;=17.5),ROUND(G99,0),"")</f>
      </c>
      <c r="G99" s="5">
        <f>IF(H99&lt;&gt;"",IF(H99="*","+++",SUM(H99:K99)/4*3),"")</f>
        <v>13.875</v>
      </c>
      <c r="H99" s="5">
        <v>6</v>
      </c>
      <c r="I99" s="5">
        <v>3.5</v>
      </c>
      <c r="J99" s="5">
        <v>6</v>
      </c>
      <c r="K99" s="5">
        <v>3</v>
      </c>
      <c r="L99" s="20">
        <f>IF(AND(M99&lt;&gt;"",M99&lt;&gt;"+++",M99&gt;=17.5),ROUND(M99,0),"")</f>
      </c>
      <c r="M99" s="5" t="str">
        <f>IF(N99&lt;&gt;"",IF(N99="*","+++",SUM(N99:O99)/2*3),"")</f>
        <v>+++</v>
      </c>
      <c r="N99" s="5" t="s">
        <v>100</v>
      </c>
      <c r="O99" s="21" t="s">
        <v>100</v>
      </c>
      <c r="P99" s="19">
        <f>IF(AND(Q99&lt;&gt;"",Q99&lt;&gt;"+++",Q99&gt;=17.5),ROUND(Q99,0),"")</f>
      </c>
      <c r="Q99" s="5">
        <f>IF(R99&lt;&gt;"",IF(R99="*","+++",SUM(R99:U99)/4*3),"")</f>
      </c>
      <c r="V99" s="20">
        <f>IF(AND(W99&lt;&gt;"",W99&lt;&gt;"+++",W99&gt;=17.5),ROUND(W99,0),"")</f>
      </c>
      <c r="W99" s="5">
        <f>IF(X99&lt;&gt;"",IF(X99="*","+++",SUM(X99:Y99)/2*3),"")</f>
      </c>
      <c r="Y99" s="21"/>
      <c r="Z99" s="19">
        <f>IF(AND(AA99&lt;&gt;"",AA99&lt;&gt;"+++",AA99&gt;=17.5),ROUND(AA99,0),"")</f>
      </c>
      <c r="AA99" s="5">
        <f>IF(AB99&lt;&gt;"",IF(AB99="*","+++",SUM(AB99:AE99)/4*3),"")</f>
        <v>9.75</v>
      </c>
      <c r="AB99" s="5">
        <v>4</v>
      </c>
      <c r="AC99" s="5">
        <v>4</v>
      </c>
      <c r="AD99" s="5">
        <v>0</v>
      </c>
      <c r="AE99" s="5">
        <v>5</v>
      </c>
      <c r="AF99" s="20">
        <f>IF(AND(AG99&lt;&gt;"",AG99&lt;&gt;"+++",AG99&gt;=17.5),ROUND(AG99,0),"")</f>
      </c>
      <c r="AG99" s="5">
        <f>IF(AH99&lt;&gt;"",IF(AH99="*","+++",SUM(AH99:AI99)/2*3),"")</f>
      </c>
      <c r="AI99" s="21"/>
      <c r="AJ99" s="20">
        <f>IF(AND(AK99&lt;&gt;"",AK99&lt;&gt;"+++",AK99&gt;=17.5),ROUND(AK99,0),"")</f>
      </c>
      <c r="AK99" s="5">
        <f>IF(AL99&lt;&gt;"",IF(AL99="*","+++",SUM(AL99:AM99)/2*3),"")</f>
      </c>
      <c r="AM99" s="21"/>
      <c r="AN99" s="19">
        <f>IF(AND(AO99&lt;&gt;"",AO99&lt;&gt;"+++",AO99&gt;=17.5),ROUND(AO99,0),"")</f>
        <v>27</v>
      </c>
      <c r="AO99" s="5">
        <f>IF(AP99&lt;&gt;"",IF(AP99="*","+++",SUM(AP99:AS99)/4*3),"")</f>
        <v>27.375</v>
      </c>
      <c r="AP99" s="5">
        <v>3</v>
      </c>
      <c r="AQ99" s="5">
        <v>11</v>
      </c>
      <c r="AR99" s="5">
        <v>12</v>
      </c>
      <c r="AS99" s="5">
        <v>10.5</v>
      </c>
      <c r="AT99" s="20">
        <f>IF(AND(AU99&lt;&gt;"",AU99&lt;&gt;"+++",AU99&gt;=17.5),ROUND(AU99,0),"")</f>
        <v>23</v>
      </c>
      <c r="AU99" s="5">
        <f>IF(AV99&lt;&gt;"",IF(AV99="*","+++",SUM(AV99:AW99)/2*3),"")</f>
        <v>22.5</v>
      </c>
      <c r="AV99" s="5">
        <v>6</v>
      </c>
      <c r="AW99" s="21">
        <v>9</v>
      </c>
      <c r="AX99" s="19">
        <f>IF(AND(AY99&lt;&gt;"",AY99&lt;&gt;"+++",AY99&gt;=17.5),ROUND(AY99,0),"")</f>
      </c>
      <c r="AY99" s="5">
        <f>IF(AZ99&lt;&gt;"",IF(AZ99="*","+++",SUM(AZ99:BC99)/4*3),"")</f>
      </c>
      <c r="BD99" s="20">
        <f>IF(AND(BE99&lt;&gt;"",BE99&lt;&gt;"+++",BE99&gt;=17.5),ROUND(BE99,0),"")</f>
      </c>
      <c r="BE99" s="5">
        <f>IF(BF99&lt;&gt;"",IF(BF99="*","+++",SUM(BF99:BG99)/2*3),"")</f>
      </c>
      <c r="BG99" s="21"/>
      <c r="BH99" s="19">
        <f>IF(AND(BI99&lt;&gt;"",BI99&lt;&gt;"+++",BI99&gt;=17.5),ROUND(BI99,0),"")</f>
      </c>
      <c r="BI99" s="5">
        <f>IF(BJ99&lt;&gt;"",IF(BJ99="*","+++",SUM(BJ99:BM99)/4*3),"")</f>
      </c>
      <c r="BN99" s="20">
        <f>IF(AND(BO99&lt;&gt;"",BO99&lt;&gt;"+++",BO99&gt;=17.5),ROUND(BO99,0),"")</f>
      </c>
      <c r="BO99" s="5">
        <f>IF(BP99&lt;&gt;"",IF(BP99="*","+++",SUM(BP99:BQ99)/2*3),"")</f>
      </c>
      <c r="BQ99" s="21"/>
      <c r="BR99" s="19">
        <f>IF(AND(BS99&lt;&gt;"",BS99&lt;&gt;"+++",BS99&gt;=17.5),ROUND(BS99,0),"")</f>
      </c>
      <c r="BS99" s="5">
        <f>IF(BT99&lt;&gt;"",IF(BT99="*","+++",SUM(BT99:BW99)/4*3),"")</f>
      </c>
      <c r="BX99" s="20">
        <f>IF(AND(BY99&lt;&gt;"",BY99&lt;&gt;"+++",BY99&gt;=17.5),ROUND(BY99,0),"")</f>
      </c>
      <c r="BY99" s="5">
        <f>IF(BZ99&lt;&gt;"",IF(BZ99="*","+++",SUM(BZ99:CA99)/2*3),"")</f>
      </c>
      <c r="CA99" s="21"/>
      <c r="CB99" s="19">
        <f>IF(AND(CC99&lt;&gt;"",CC99&lt;&gt;"+++",CC99&gt;=17.5),ROUND(CC99,0),"")</f>
      </c>
      <c r="CC99" s="5">
        <f>IF(CD99&lt;&gt;"",IF(CD99="*","+++",SUM(CD99:CG99)/4*3),"")</f>
      </c>
      <c r="CH99" s="20">
        <f>IF(AND(CI99&lt;&gt;"",CI99&lt;&gt;"+++",CI99&gt;=17.5),ROUND(CI99,0),"")</f>
      </c>
      <c r="CI99" s="5">
        <f>IF(CJ99&lt;&gt;"",IF(CJ99="*","+++",SUM(CJ99:CK99)/2*3),"")</f>
      </c>
      <c r="CK99" s="21"/>
    </row>
    <row r="100" spans="1:89" ht="12.75">
      <c r="A100" s="3" t="s">
        <v>40</v>
      </c>
      <c r="B100" s="9">
        <f>IF(AND(D100&lt;&gt;"",E100&lt;&gt;""),MIN(30,ROUND((D100+E100)/2,0)),"")</f>
        <v>30</v>
      </c>
      <c r="C100" s="9">
        <f>IF(B100=30,IF(ROUND((D100+E100)/2,0)&gt;31,"SI",""),"")</f>
      </c>
      <c r="D100" s="29">
        <f>IF(OR(F100&lt;&gt;"",P100&lt;&gt;"",Z100&lt;&gt;"",AN100&lt;&gt;"",AX100&lt;&gt;"",BH100&lt;&gt;"",BR100&lt;&gt;"",CB100&lt;&gt;""),MAX(G100,Q100,AA100,AO100,AY100,BI100,BS100,CC100),"")</f>
        <v>30</v>
      </c>
      <c r="E100" s="29">
        <f>IF(OR(L100&lt;&gt;"",V100&lt;&gt;"",AF100&lt;&gt;"",AJ100&lt;&gt;"",AT100&lt;&gt;"",BD100&lt;&gt;"",BN100&lt;&gt;"",BX100&lt;&gt;"",CH100&lt;&gt;""),MAX(M100,W100,AG100,AK100,AU100,BE100,BO100,BY100,CI100),"")</f>
        <v>29.25</v>
      </c>
      <c r="F100" s="19">
        <f>IF(AND(G100&lt;&gt;"",G100&lt;&gt;"+++",G100&gt;=17.5),ROUND(G100,0),"")</f>
      </c>
      <c r="G100" s="5">
        <f>IF(H100&lt;&gt;"",IF(H100="*","+++",SUM(H100:K100)/4*3),"")</f>
      </c>
      <c r="L100" s="20">
        <f>IF(AND(M100&lt;&gt;"",M100&lt;&gt;"+++",M100&gt;=17.5),ROUND(M100,0),"")</f>
      </c>
      <c r="M100" s="5">
        <f>IF(N100&lt;&gt;"",IF(N100="*","+++",SUM(N100:O100)/2*3),"")</f>
      </c>
      <c r="O100" s="21"/>
      <c r="P100" s="19">
        <f>IF(AND(Q100&lt;&gt;"",Q100&lt;&gt;"+++",Q100&gt;=17.5),ROUND(Q100,0),"")</f>
        <v>30</v>
      </c>
      <c r="Q100" s="5">
        <f>IF(R100&lt;&gt;"",IF(R100="*","+++",SUM(R100:U100)/4*3),"")</f>
        <v>30</v>
      </c>
      <c r="R100" s="5">
        <v>11</v>
      </c>
      <c r="S100" s="5">
        <v>6</v>
      </c>
      <c r="T100" s="5">
        <v>11</v>
      </c>
      <c r="U100" s="5">
        <v>12</v>
      </c>
      <c r="V100" s="20">
        <f>IF(AND(W100&lt;&gt;"",W100&lt;&gt;"+++",W100&gt;=17.5),ROUND(W100,0),"")</f>
      </c>
      <c r="W100" s="5" t="str">
        <f>IF(X100&lt;&gt;"",IF(X100="*","+++",SUM(X100:Y100)/2*3),"")</f>
        <v>+++</v>
      </c>
      <c r="X100" s="5" t="s">
        <v>100</v>
      </c>
      <c r="Y100" s="21" t="s">
        <v>100</v>
      </c>
      <c r="Z100" s="19">
        <f>IF(AND(AA100&lt;&gt;"",AA100&lt;&gt;"+++",AA100&gt;=17.5),ROUND(AA100,0),"")</f>
      </c>
      <c r="AA100" s="5">
        <f>IF(AB100&lt;&gt;"",IF(AB100="*","+++",SUM(AB100:AE100)/4*3),"")</f>
      </c>
      <c r="AF100" s="20">
        <f>IF(AND(AG100&lt;&gt;"",AG100&lt;&gt;"+++",AG100&gt;=17.5),ROUND(AG100,0),"")</f>
      </c>
      <c r="AG100" s="5">
        <f>IF(AH100&lt;&gt;"",IF(AH100="*","+++",SUM(AH100:AI100)/2*3),"")</f>
      </c>
      <c r="AI100" s="21"/>
      <c r="AJ100" s="20">
        <f>IF(AND(AK100&lt;&gt;"",AK100&lt;&gt;"+++",AK100&gt;=17.5),ROUND(AK100,0),"")</f>
      </c>
      <c r="AK100" s="5">
        <f>IF(AL100&lt;&gt;"",IF(AL100="*","+++",SUM(AL100:AM100)/2*3),"")</f>
      </c>
      <c r="AM100" s="21"/>
      <c r="AN100" s="19">
        <f>IF(AND(AO100&lt;&gt;"",AO100&lt;&gt;"+++",AO100&gt;=17.5),ROUND(AO100,0),"")</f>
      </c>
      <c r="AO100" s="5">
        <f>IF(AP100&lt;&gt;"",IF(AP100="*","+++",SUM(AP100:AS100)/4*3),"")</f>
      </c>
      <c r="AT100" s="20">
        <f>IF(AND(AU100&lt;&gt;"",AU100&lt;&gt;"+++",AU100&gt;=17.5),ROUND(AU100,0),"")</f>
      </c>
      <c r="AU100" s="5">
        <f>IF(AV100&lt;&gt;"",IF(AV100="*","+++",SUM(AV100:AW100)/2*3),"")</f>
      </c>
      <c r="AW100" s="21"/>
      <c r="AX100" s="19">
        <f>IF(AND(AY100&lt;&gt;"",AY100&lt;&gt;"+++",AY100&gt;=17.5),ROUND(AY100,0),"")</f>
      </c>
      <c r="AY100" s="5">
        <f>IF(AZ100&lt;&gt;"",IF(AZ100="*","+++",SUM(AZ100:BC100)/4*3),"")</f>
      </c>
      <c r="BD100" s="20">
        <f>IF(AND(BE100&lt;&gt;"",BE100&lt;&gt;"+++",BE100&gt;=17.5),ROUND(BE100,0),"")</f>
        <v>29</v>
      </c>
      <c r="BE100" s="5">
        <f>IF(BF100&lt;&gt;"",IF(BF100="*","+++",SUM(BF100:BG100)/2*3),"")</f>
        <v>29.25</v>
      </c>
      <c r="BF100" s="5">
        <v>10</v>
      </c>
      <c r="BG100" s="21">
        <v>9.5</v>
      </c>
      <c r="BH100" s="19">
        <f>IF(AND(BI100&lt;&gt;"",BI100&lt;&gt;"+++",BI100&gt;=17.5),ROUND(BI100,0),"")</f>
      </c>
      <c r="BI100" s="5">
        <f>IF(BJ100&lt;&gt;"",IF(BJ100="*","+++",SUM(BJ100:BM100)/4*3),"")</f>
      </c>
      <c r="BN100" s="20">
        <f>IF(AND(BO100&lt;&gt;"",BO100&lt;&gt;"+++",BO100&gt;=17.5),ROUND(BO100,0),"")</f>
      </c>
      <c r="BO100" s="5">
        <f>IF(BP100&lt;&gt;"",IF(BP100="*","+++",SUM(BP100:BQ100)/2*3),"")</f>
      </c>
      <c r="BQ100" s="21"/>
      <c r="BR100" s="19">
        <f>IF(AND(BS100&lt;&gt;"",BS100&lt;&gt;"+++",BS100&gt;=17.5),ROUND(BS100,0),"")</f>
      </c>
      <c r="BS100" s="5">
        <f>IF(BT100&lt;&gt;"",IF(BT100="*","+++",SUM(BT100:BW100)/4*3),"")</f>
      </c>
      <c r="BX100" s="20">
        <f>IF(AND(BY100&lt;&gt;"",BY100&lt;&gt;"+++",BY100&gt;=17.5),ROUND(BY100,0),"")</f>
      </c>
      <c r="BY100" s="5">
        <f>IF(BZ100&lt;&gt;"",IF(BZ100="*","+++",SUM(BZ100:CA100)/2*3),"")</f>
      </c>
      <c r="CA100" s="21"/>
      <c r="CB100" s="19">
        <f>IF(AND(CC100&lt;&gt;"",CC100&lt;&gt;"+++",CC100&gt;=17.5),ROUND(CC100,0),"")</f>
      </c>
      <c r="CC100" s="5">
        <f>IF(CD100&lt;&gt;"",IF(CD100="*","+++",SUM(CD100:CG100)/4*3),"")</f>
      </c>
      <c r="CH100" s="20">
        <f>IF(AND(CI100&lt;&gt;"",CI100&lt;&gt;"+++",CI100&gt;=17.5),ROUND(CI100,0),"")</f>
      </c>
      <c r="CI100" s="5">
        <f>IF(CJ100&lt;&gt;"",IF(CJ100="*","+++",SUM(CJ100:CK100)/2*3),"")</f>
      </c>
      <c r="CK100" s="21"/>
    </row>
    <row r="101" spans="1:89" ht="12.75">
      <c r="A101" s="3" t="s">
        <v>30</v>
      </c>
      <c r="B101" s="9">
        <f>IF(AND(D101&lt;&gt;"",E101&lt;&gt;""),MIN(30,ROUND((D101+E101)/2,0)),"")</f>
        <v>20</v>
      </c>
      <c r="C101" s="9">
        <f>IF(B101=30,IF(ROUND((D101+E101)/2,0)&gt;31,"SI",""),"")</f>
      </c>
      <c r="D101" s="29">
        <f>IF(OR(F101&lt;&gt;"",P101&lt;&gt;"",Z101&lt;&gt;"",AN101&lt;&gt;"",AX101&lt;&gt;"",BH101&lt;&gt;"",BR101&lt;&gt;"",CB101&lt;&gt;""),MAX(G101,Q101,AA101,AO101,AY101,BI101,BS101,CC101),"")</f>
        <v>20.625</v>
      </c>
      <c r="E101" s="29">
        <f>IF(OR(L101&lt;&gt;"",V101&lt;&gt;"",AF101&lt;&gt;"",AJ101&lt;&gt;"",AT101&lt;&gt;"",BD101&lt;&gt;"",BN101&lt;&gt;"",BX101&lt;&gt;"",CH101&lt;&gt;""),MAX(M101,W101,AG101,AK101,AU101,BE101,BO101,BY101,CI101),"")</f>
        <v>19.5</v>
      </c>
      <c r="F101" s="19">
        <f>IF(AND(G101&lt;&gt;"",G101&lt;&gt;"+++",G101&gt;=17.5),ROUND(G101,0),"")</f>
      </c>
      <c r="G101" s="5" t="str">
        <f>IF(H101&lt;&gt;"",IF(H101="*","+++",SUM(H101:K101)/4*3),"")</f>
        <v>+++</v>
      </c>
      <c r="H101" s="5" t="s">
        <v>100</v>
      </c>
      <c r="I101" s="5" t="s">
        <v>100</v>
      </c>
      <c r="J101" s="5" t="s">
        <v>100</v>
      </c>
      <c r="K101" s="5" t="s">
        <v>100</v>
      </c>
      <c r="L101" s="20">
        <f>IF(AND(M101&lt;&gt;"",M101&lt;&gt;"+++",M101&gt;=17.5),ROUND(M101,0),"")</f>
      </c>
      <c r="M101" s="5">
        <f>IF(N101&lt;&gt;"",IF(N101="*","+++",SUM(N101:O101)/2*3),"")</f>
      </c>
      <c r="O101" s="21"/>
      <c r="P101" s="19">
        <f>IF(AND(Q101&lt;&gt;"",Q101&lt;&gt;"+++",Q101&gt;=17.5),ROUND(Q101,0),"")</f>
      </c>
      <c r="Q101" s="5">
        <f>IF(R101&lt;&gt;"",IF(R101="*","+++",SUM(R101:U101)/4*3),"")</f>
        <v>12.75</v>
      </c>
      <c r="R101" s="5">
        <v>10</v>
      </c>
      <c r="S101" s="5">
        <v>1</v>
      </c>
      <c r="T101" s="5">
        <v>1</v>
      </c>
      <c r="U101" s="5">
        <v>5</v>
      </c>
      <c r="V101" s="20">
        <f>IF(AND(W101&lt;&gt;"",W101&lt;&gt;"+++",W101&gt;=17.5),ROUND(W101,0),"")</f>
      </c>
      <c r="W101" s="5">
        <f>IF(X101&lt;&gt;"",IF(X101="*","+++",SUM(X101:Y101)/2*3),"")</f>
      </c>
      <c r="Y101" s="21"/>
      <c r="Z101" s="19">
        <f>IF(AND(AA101&lt;&gt;"",AA101&lt;&gt;"+++",AA101&gt;=17.5),ROUND(AA101,0),"")</f>
      </c>
      <c r="AA101" s="5">
        <f>IF(AB101&lt;&gt;"",IF(AB101="*","+++",SUM(AB101:AE101)/4*3),"")</f>
      </c>
      <c r="AF101" s="20">
        <f>IF(AND(AG101&lt;&gt;"",AG101&lt;&gt;"+++",AG101&gt;=17.5),ROUND(AG101,0),"")</f>
      </c>
      <c r="AG101" s="5">
        <f>IF(AH101&lt;&gt;"",IF(AH101="*","+++",SUM(AH101:AI101)/2*3),"")</f>
      </c>
      <c r="AI101" s="21"/>
      <c r="AJ101" s="20">
        <f>IF(AND(AK101&lt;&gt;"",AK101&lt;&gt;"+++",AK101&gt;=17.5),ROUND(AK101,0),"")</f>
      </c>
      <c r="AK101" s="5">
        <f>IF(AL101&lt;&gt;"",IF(AL101="*","+++",SUM(AL101:AM101)/2*3),"")</f>
      </c>
      <c r="AM101" s="21"/>
      <c r="AN101" s="19">
        <f>IF(AND(AO101&lt;&gt;"",AO101&lt;&gt;"+++",AO101&gt;=17.5),ROUND(AO101,0),"")</f>
      </c>
      <c r="AO101" s="5">
        <f>IF(AP101&lt;&gt;"",IF(AP101="*","+++",SUM(AP101:AS101)/4*3),"")</f>
        <v>15.375</v>
      </c>
      <c r="AP101" s="5">
        <v>1</v>
      </c>
      <c r="AQ101" s="5">
        <v>10</v>
      </c>
      <c r="AR101" s="5">
        <v>4.5</v>
      </c>
      <c r="AS101" s="5">
        <v>5</v>
      </c>
      <c r="AT101" s="20">
        <f>IF(AND(AU101&lt;&gt;"",AU101&lt;&gt;"+++",AU101&gt;=17.5),ROUND(AU101,0),"")</f>
      </c>
      <c r="AU101" s="5">
        <f>IF(AV101&lt;&gt;"",IF(AV101="*","+++",SUM(AV101:AW101)/2*3),"")</f>
        <v>16.5</v>
      </c>
      <c r="AV101" s="5">
        <v>6</v>
      </c>
      <c r="AW101" s="21">
        <v>5</v>
      </c>
      <c r="AX101" s="19">
        <f>IF(AND(AY101&lt;&gt;"",AY101&lt;&gt;"+++",AY101&gt;=17.5),ROUND(AY101,0),"")</f>
      </c>
      <c r="AY101" s="5">
        <f>IF(AZ101&lt;&gt;"",IF(AZ101="*","+++",SUM(AZ101:BC101)/4*3),"")</f>
        <v>14.625</v>
      </c>
      <c r="AZ101" s="5">
        <v>0</v>
      </c>
      <c r="BA101" s="5">
        <v>6</v>
      </c>
      <c r="BB101" s="5">
        <v>8.5</v>
      </c>
      <c r="BC101" s="5">
        <v>5</v>
      </c>
      <c r="BD101" s="20">
        <f>IF(AND(BE101&lt;&gt;"",BE101&lt;&gt;"+++",BE101&gt;=17.5),ROUND(BE101,0),"")</f>
        <v>20</v>
      </c>
      <c r="BE101" s="5">
        <f>IF(BF101&lt;&gt;"",IF(BF101="*","+++",SUM(BF101:BG101)/2*3),"")</f>
        <v>19.5</v>
      </c>
      <c r="BF101" s="5">
        <v>6.5</v>
      </c>
      <c r="BG101" s="21">
        <v>6.5</v>
      </c>
      <c r="BH101" s="19">
        <f>IF(AND(BI101&lt;&gt;"",BI101&lt;&gt;"+++",BI101&gt;=17.5),ROUND(BI101,0),"")</f>
        <v>21</v>
      </c>
      <c r="BI101" s="5">
        <f>IF(BJ101&lt;&gt;"",IF(BJ101="*","+++",SUM(BJ101:BM101)/4*3),"")</f>
        <v>20.625</v>
      </c>
      <c r="BJ101" s="5">
        <v>10</v>
      </c>
      <c r="BK101" s="5">
        <v>7</v>
      </c>
      <c r="BL101" s="5">
        <v>2</v>
      </c>
      <c r="BM101" s="5">
        <v>8.5</v>
      </c>
      <c r="BN101" s="20">
        <f>IF(AND(BO101&lt;&gt;"",BO101&lt;&gt;"+++",BO101&gt;=17.5),ROUND(BO101,0),"")</f>
      </c>
      <c r="BO101" s="5">
        <f>IF(BP101&lt;&gt;"",IF(BP101="*","+++",SUM(BP101:BQ101)/2*3),"")</f>
      </c>
      <c r="BQ101" s="21"/>
      <c r="BR101" s="19">
        <f>IF(AND(BS101&lt;&gt;"",BS101&lt;&gt;"+++",BS101&gt;=17.5),ROUND(BS101,0),"")</f>
      </c>
      <c r="BS101" s="5">
        <f>IF(BT101&lt;&gt;"",IF(BT101="*","+++",SUM(BT101:BW101)/4*3),"")</f>
      </c>
      <c r="BX101" s="20">
        <f>IF(AND(BY101&lt;&gt;"",BY101&lt;&gt;"+++",BY101&gt;=17.5),ROUND(BY101,0),"")</f>
      </c>
      <c r="BY101" s="5">
        <f>IF(BZ101&lt;&gt;"",IF(BZ101="*","+++",SUM(BZ101:CA101)/2*3),"")</f>
      </c>
      <c r="CA101" s="21"/>
      <c r="CB101" s="19">
        <f>IF(AND(CC101&lt;&gt;"",CC101&lt;&gt;"+++",CC101&gt;=17.5),ROUND(CC101,0),"")</f>
      </c>
      <c r="CC101" s="5">
        <f>IF(CD101&lt;&gt;"",IF(CD101="*","+++",SUM(CD101:CG101)/4*3),"")</f>
      </c>
      <c r="CH101" s="20">
        <f>IF(AND(CI101&lt;&gt;"",CI101&lt;&gt;"+++",CI101&gt;=17.5),ROUND(CI101,0),"")</f>
      </c>
      <c r="CI101" s="5">
        <f>IF(CJ101&lt;&gt;"",IF(CJ101="*","+++",SUM(CJ101:CK101)/2*3),"")</f>
      </c>
      <c r="CK101" s="21"/>
    </row>
    <row r="102" spans="1:89" ht="12.75">
      <c r="A102" s="3" t="s">
        <v>63</v>
      </c>
      <c r="B102" s="9">
        <f>IF(AND(D102&lt;&gt;"",E102&lt;&gt;""),MIN(30,ROUND((D102+E102)/2,0)),"")</f>
      </c>
      <c r="C102" s="9">
        <f>IF(B102=30,IF(ROUND((D102+E102)/2,0)&gt;31,"SI",""),"")</f>
      </c>
      <c r="D102" s="29">
        <f>IF(OR(F102&lt;&gt;"",P102&lt;&gt;"",Z102&lt;&gt;"",AN102&lt;&gt;"",AX102&lt;&gt;"",BH102&lt;&gt;"",BR102&lt;&gt;"",CB102&lt;&gt;""),MAX(G102,Q102,AA102,AO102,AY102,BI102,BS102,CC102),"")</f>
      </c>
      <c r="E102" s="29">
        <f>IF(OR(L102&lt;&gt;"",V102&lt;&gt;"",AF102&lt;&gt;"",AJ102&lt;&gt;"",AT102&lt;&gt;"",BD102&lt;&gt;"",BN102&lt;&gt;"",BX102&lt;&gt;"",CH102&lt;&gt;""),MAX(M102,W102,AG102,AK102,AU102,BE102,BO102,BY102,CI102),"")</f>
      </c>
      <c r="F102" s="19">
        <f>IF(AND(G102&lt;&gt;"",G102&lt;&gt;"+++",G102&gt;=17.5),ROUND(G102,0),"")</f>
      </c>
      <c r="G102" s="5">
        <f>IF(H102&lt;&gt;"",IF(H102="*","+++",SUM(H102:K102)/4*3),"")</f>
      </c>
      <c r="L102" s="20">
        <f>IF(AND(M102&lt;&gt;"",M102&lt;&gt;"+++",M102&gt;=17.5),ROUND(M102,0),"")</f>
      </c>
      <c r="M102" s="5">
        <f>IF(N102&lt;&gt;"",IF(N102="*","+++",SUM(N102:O102)/2*3),"")</f>
      </c>
      <c r="O102" s="21"/>
      <c r="P102" s="19">
        <f>IF(AND(Q102&lt;&gt;"",Q102&lt;&gt;"+++",Q102&gt;=17.5),ROUND(Q102,0),"")</f>
      </c>
      <c r="Q102" s="5">
        <f>IF(R102&lt;&gt;"",IF(R102="*","+++",SUM(R102:U102)/4*3),"")</f>
      </c>
      <c r="V102" s="20">
        <f>IF(AND(W102&lt;&gt;"",W102&lt;&gt;"+++",W102&gt;=17.5),ROUND(W102,0),"")</f>
      </c>
      <c r="W102" s="5">
        <f>IF(X102&lt;&gt;"",IF(X102="*","+++",SUM(X102:Y102)/2*3),"")</f>
      </c>
      <c r="Y102" s="21"/>
      <c r="Z102" s="19">
        <f>IF(AND(AA102&lt;&gt;"",AA102&lt;&gt;"+++",AA102&gt;=17.5),ROUND(AA102,0),"")</f>
      </c>
      <c r="AA102" s="5">
        <f>IF(AB102&lt;&gt;"",IF(AB102="*","+++",SUM(AB102:AE102)/4*3),"")</f>
      </c>
      <c r="AF102" s="20">
        <f>IF(AND(AG102&lt;&gt;"",AG102&lt;&gt;"+++",AG102&gt;=17.5),ROUND(AG102,0),"")</f>
      </c>
      <c r="AG102" s="5">
        <f>IF(AH102&lt;&gt;"",IF(AH102="*","+++",SUM(AH102:AI102)/2*3),"")</f>
      </c>
      <c r="AI102" s="21"/>
      <c r="AJ102" s="20">
        <f>IF(AND(AK102&lt;&gt;"",AK102&lt;&gt;"+++",AK102&gt;=17.5),ROUND(AK102,0),"")</f>
      </c>
      <c r="AK102" s="5">
        <f>IF(AL102&lt;&gt;"",IF(AL102="*","+++",SUM(AL102:AM102)/2*3),"")</f>
      </c>
      <c r="AM102" s="21"/>
      <c r="AN102" s="19">
        <f>IF(AND(AO102&lt;&gt;"",AO102&lt;&gt;"+++",AO102&gt;=17.5),ROUND(AO102,0),"")</f>
      </c>
      <c r="AO102" s="5">
        <f>IF(AP102&lt;&gt;"",IF(AP102="*","+++",SUM(AP102:AS102)/4*3),"")</f>
      </c>
      <c r="AT102" s="20">
        <f>IF(AND(AU102&lt;&gt;"",AU102&lt;&gt;"+++",AU102&gt;=17.5),ROUND(AU102,0),"")</f>
      </c>
      <c r="AU102" s="5">
        <f>IF(AV102&lt;&gt;"",IF(AV102="*","+++",SUM(AV102:AW102)/2*3),"")</f>
      </c>
      <c r="AW102" s="21"/>
      <c r="AX102" s="19">
        <f>IF(AND(AY102&lt;&gt;"",AY102&lt;&gt;"+++",AY102&gt;=17.5),ROUND(AY102,0),"")</f>
      </c>
      <c r="AY102" s="5">
        <f>IF(AZ102&lt;&gt;"",IF(AZ102="*","+++",SUM(AZ102:BC102)/4*3),"")</f>
      </c>
      <c r="BD102" s="20">
        <f>IF(AND(BE102&lt;&gt;"",BE102&lt;&gt;"+++",BE102&gt;=17.5),ROUND(BE102,0),"")</f>
      </c>
      <c r="BE102" s="5">
        <f>IF(BF102&lt;&gt;"",IF(BF102="*","+++",SUM(BF102:BG102)/2*3),"")</f>
      </c>
      <c r="BG102" s="21"/>
      <c r="BH102" s="19">
        <f>IF(AND(BI102&lt;&gt;"",BI102&lt;&gt;"+++",BI102&gt;=17.5),ROUND(BI102,0),"")</f>
      </c>
      <c r="BI102" s="5">
        <f>IF(BJ102&lt;&gt;"",IF(BJ102="*","+++",SUM(BJ102:BM102)/4*3),"")</f>
      </c>
      <c r="BN102" s="20">
        <f>IF(AND(BO102&lt;&gt;"",BO102&lt;&gt;"+++",BO102&gt;=17.5),ROUND(BO102,0),"")</f>
      </c>
      <c r="BO102" s="5">
        <f>IF(BP102&lt;&gt;"",IF(BP102="*","+++",SUM(BP102:BQ102)/2*3),"")</f>
      </c>
      <c r="BQ102" s="21"/>
      <c r="BR102" s="19">
        <f>IF(AND(BS102&lt;&gt;"",BS102&lt;&gt;"+++",BS102&gt;=17.5),ROUND(BS102,0),"")</f>
      </c>
      <c r="BS102" s="5">
        <f>IF(BT102&lt;&gt;"",IF(BT102="*","+++",SUM(BT102:BW102)/4*3),"")</f>
      </c>
      <c r="BX102" s="20">
        <f>IF(AND(BY102&lt;&gt;"",BY102&lt;&gt;"+++",BY102&gt;=17.5),ROUND(BY102,0),"")</f>
      </c>
      <c r="BY102" s="5">
        <f>IF(BZ102&lt;&gt;"",IF(BZ102="*","+++",SUM(BZ102:CA102)/2*3),"")</f>
      </c>
      <c r="CA102" s="21"/>
      <c r="CB102" s="19">
        <f>IF(AND(CC102&lt;&gt;"",CC102&lt;&gt;"+++",CC102&gt;=17.5),ROUND(CC102,0),"")</f>
      </c>
      <c r="CC102" s="5">
        <f>IF(CD102&lt;&gt;"",IF(CD102="*","+++",SUM(CD102:CG102)/4*3),"")</f>
      </c>
      <c r="CH102" s="20">
        <f>IF(AND(CI102&lt;&gt;"",CI102&lt;&gt;"+++",CI102&gt;=17.5),ROUND(CI102,0),"")</f>
      </c>
      <c r="CI102" s="5">
        <f>IF(CJ102&lt;&gt;"",IF(CJ102="*","+++",SUM(CJ102:CK102)/2*3),"")</f>
      </c>
      <c r="CK102" s="21"/>
    </row>
    <row r="103" spans="1:89" ht="12.75">
      <c r="A103" s="3">
        <v>636674</v>
      </c>
      <c r="B103" s="9">
        <f>IF(AND(D103&lt;&gt;"",E103&lt;&gt;""),MIN(30,ROUND((D103+E103)/2,0)),"")</f>
        <v>21</v>
      </c>
      <c r="C103" s="9">
        <f>IF(B103=30,IF(ROUND((D103+E103)/2,0)&gt;31,"SI",""),"")</f>
      </c>
      <c r="D103" s="29">
        <f>IF(OR(F103&lt;&gt;"",P103&lt;&gt;"",Z103&lt;&gt;"",AN103&lt;&gt;"",AX103&lt;&gt;"",BH103&lt;&gt;"",BR103&lt;&gt;"",CB103&lt;&gt;""),MAX(G103,Q103,AA103,AO103,AY103,BI103,BS103,CC103),"")</f>
        <v>21.75</v>
      </c>
      <c r="E103" s="29">
        <f>IF(OR(L103&lt;&gt;"",V103&lt;&gt;"",AF103&lt;&gt;"",AJ103&lt;&gt;"",AT103&lt;&gt;"",BD103&lt;&gt;"",BN103&lt;&gt;"",BX103&lt;&gt;"",CH103&lt;&gt;""),MAX(M103,W103,AG103,AK103,AU103,BE103,BO103,BY103,CI103),"")</f>
        <v>21</v>
      </c>
      <c r="F103" s="19">
        <f>IF(AND(G103&lt;&gt;"",G103&lt;&gt;"+++",G103&gt;=17.5),ROUND(G103,0),"")</f>
        <v>22</v>
      </c>
      <c r="G103" s="5">
        <f>IF(H103&lt;&gt;"",IF(H103="*","+++",SUM(H103:K103)/4*3),"")</f>
        <v>21.75</v>
      </c>
      <c r="H103" s="5">
        <v>6</v>
      </c>
      <c r="I103" s="5">
        <v>1</v>
      </c>
      <c r="J103" s="5">
        <v>12</v>
      </c>
      <c r="K103" s="5">
        <v>10</v>
      </c>
      <c r="L103" s="20">
        <f>IF(AND(M103&lt;&gt;"",M103&lt;&gt;"+++",M103&gt;=17.5),ROUND(M103,0),"")</f>
      </c>
      <c r="M103" s="5">
        <f>IF(N103&lt;&gt;"",IF(N103="*","+++",SUM(N103:O103)/2*3),"")</f>
        <v>13.5</v>
      </c>
      <c r="N103" s="5">
        <v>4.5</v>
      </c>
      <c r="O103" s="21">
        <v>4.5</v>
      </c>
      <c r="P103" s="19">
        <f>IF(AND(Q103&lt;&gt;"",Q103&lt;&gt;"+++",Q103&gt;=17.5),ROUND(Q103,0),"")</f>
      </c>
      <c r="Q103" s="5">
        <f>IF(R103&lt;&gt;"",IF(R103="*","+++",SUM(R103:U103)/4*3),"")</f>
      </c>
      <c r="V103" s="20">
        <f>IF(AND(W103&lt;&gt;"",W103&lt;&gt;"+++",W103&gt;=17.5),ROUND(W103,0),"")</f>
      </c>
      <c r="W103" s="5">
        <f>IF(X103&lt;&gt;"",IF(X103="*","+++",SUM(X103:Y103)/2*3),"")</f>
        <v>8.25</v>
      </c>
      <c r="X103" s="5">
        <v>0.5</v>
      </c>
      <c r="Y103" s="21">
        <v>5</v>
      </c>
      <c r="Z103" s="19">
        <f>IF(AND(AA103&lt;&gt;"",AA103&lt;&gt;"+++",AA103&gt;=17.5),ROUND(AA103,0),"")</f>
      </c>
      <c r="AA103" s="5">
        <f>IF(AB103&lt;&gt;"",IF(AB103="*","+++",SUM(AB103:AE103)/4*3),"")</f>
      </c>
      <c r="AF103" s="20">
        <f>IF(AND(AG103&lt;&gt;"",AG103&lt;&gt;"+++",AG103&gt;=17.5),ROUND(AG103,0),"")</f>
        <v>21</v>
      </c>
      <c r="AG103" s="5">
        <f>IF(AH103&lt;&gt;"",IF(AH103="*","+++",SUM(AH103:AI103)/2*3),"")</f>
        <v>21</v>
      </c>
      <c r="AH103" s="5">
        <v>3.5</v>
      </c>
      <c r="AI103" s="21">
        <v>10.5</v>
      </c>
      <c r="AJ103" s="20">
        <f>IF(AND(AK103&lt;&gt;"",AK103&lt;&gt;"+++",AK103&gt;=17.5),ROUND(AK103,0),"")</f>
      </c>
      <c r="AK103" s="5">
        <f>IF(AL103&lt;&gt;"",IF(AL103="*","+++",SUM(AL103:AM103)/2*3),"")</f>
      </c>
      <c r="AM103" s="21"/>
      <c r="AN103" s="19">
        <f>IF(AND(AO103&lt;&gt;"",AO103&lt;&gt;"+++",AO103&gt;=17.5),ROUND(AO103,0),"")</f>
      </c>
      <c r="AO103" s="5">
        <f>IF(AP103&lt;&gt;"",IF(AP103="*","+++",SUM(AP103:AS103)/4*3),"")</f>
      </c>
      <c r="AT103" s="20">
        <f>IF(AND(AU103&lt;&gt;"",AU103&lt;&gt;"+++",AU103&gt;=17.5),ROUND(AU103,0),"")</f>
      </c>
      <c r="AU103" s="5">
        <f>IF(AV103&lt;&gt;"",IF(AV103="*","+++",SUM(AV103:AW103)/2*3),"")</f>
      </c>
      <c r="AW103" s="21"/>
      <c r="AX103" s="19">
        <f>IF(AND(AY103&lt;&gt;"",AY103&lt;&gt;"+++",AY103&gt;=17.5),ROUND(AY103,0),"")</f>
      </c>
      <c r="AY103" s="5">
        <f>IF(AZ103&lt;&gt;"",IF(AZ103="*","+++",SUM(AZ103:BC103)/4*3),"")</f>
      </c>
      <c r="BD103" s="20">
        <f>IF(AND(BE103&lt;&gt;"",BE103&lt;&gt;"+++",BE103&gt;=17.5),ROUND(BE103,0),"")</f>
      </c>
      <c r="BE103" s="5">
        <f>IF(BF103&lt;&gt;"",IF(BF103="*","+++",SUM(BF103:BG103)/2*3),"")</f>
      </c>
      <c r="BG103" s="21"/>
      <c r="BH103" s="19">
        <f>IF(AND(BI103&lt;&gt;"",BI103&lt;&gt;"+++",BI103&gt;=17.5),ROUND(BI103,0),"")</f>
      </c>
      <c r="BI103" s="5">
        <f>IF(BJ103&lt;&gt;"",IF(BJ103="*","+++",SUM(BJ103:BM103)/4*3),"")</f>
      </c>
      <c r="BN103" s="20">
        <f>IF(AND(BO103&lt;&gt;"",BO103&lt;&gt;"+++",BO103&gt;=17.5),ROUND(BO103,0),"")</f>
      </c>
      <c r="BO103" s="5">
        <f>IF(BP103&lt;&gt;"",IF(BP103="*","+++",SUM(BP103:BQ103)/2*3),"")</f>
      </c>
      <c r="BQ103" s="21"/>
      <c r="BR103" s="19">
        <f>IF(AND(BS103&lt;&gt;"",BS103&lt;&gt;"+++",BS103&gt;=17.5),ROUND(BS103,0),"")</f>
      </c>
      <c r="BS103" s="5">
        <f>IF(BT103&lt;&gt;"",IF(BT103="*","+++",SUM(BT103:BW103)/4*3),"")</f>
      </c>
      <c r="BX103" s="20">
        <f>IF(AND(BY103&lt;&gt;"",BY103&lt;&gt;"+++",BY103&gt;=17.5),ROUND(BY103,0),"")</f>
      </c>
      <c r="BY103" s="5">
        <f>IF(BZ103&lt;&gt;"",IF(BZ103="*","+++",SUM(BZ103:CA103)/2*3),"")</f>
      </c>
      <c r="CA103" s="21"/>
      <c r="CB103" s="19">
        <f>IF(AND(CC103&lt;&gt;"",CC103&lt;&gt;"+++",CC103&gt;=17.5),ROUND(CC103,0),"")</f>
      </c>
      <c r="CC103" s="5">
        <f>IF(CD103&lt;&gt;"",IF(CD103="*","+++",SUM(CD103:CG103)/4*3),"")</f>
      </c>
      <c r="CH103" s="20">
        <f>IF(AND(CI103&lt;&gt;"",CI103&lt;&gt;"+++",CI103&gt;=17.5),ROUND(CI103,0),"")</f>
      </c>
      <c r="CI103" s="5">
        <f>IF(CJ103&lt;&gt;"",IF(CJ103="*","+++",SUM(CJ103:CK103)/2*3),"")</f>
      </c>
      <c r="CK103" s="21"/>
    </row>
    <row r="104" spans="1:89" ht="12.75">
      <c r="A104" s="3" t="s">
        <v>46</v>
      </c>
      <c r="B104" s="9">
        <f>IF(AND(D104&lt;&gt;"",E104&lt;&gt;""),MIN(30,ROUND((D104+E104)/2,0)),"")</f>
        <v>20</v>
      </c>
      <c r="C104" s="9">
        <f>IF(B104=30,IF(ROUND((D104+E104)/2,0)&gt;31,"SI",""),"")</f>
      </c>
      <c r="D104" s="29">
        <f>IF(OR(F104&lt;&gt;"",P104&lt;&gt;"",Z104&lt;&gt;"",AN104&lt;&gt;"",AX104&lt;&gt;"",BH104&lt;&gt;"",BR104&lt;&gt;"",CB104&lt;&gt;""),MAX(G104,Q104,AA104,AO104,AY104,BI104,BS104,CC104),"")</f>
        <v>19.5</v>
      </c>
      <c r="E104" s="29">
        <f>IF(OR(L104&lt;&gt;"",V104&lt;&gt;"",AF104&lt;&gt;"",AJ104&lt;&gt;"",AT104&lt;&gt;"",BD104&lt;&gt;"",BN104&lt;&gt;"",BX104&lt;&gt;"",CH104&lt;&gt;""),MAX(M104,W104,AG104,AK104,AU104,BE104,BO104,BY104,CI104),"")</f>
        <v>19.5</v>
      </c>
      <c r="F104" s="19">
        <f>IF(AND(G104&lt;&gt;"",G104&lt;&gt;"+++",G104&gt;=17.5),ROUND(G104,0),"")</f>
      </c>
      <c r="G104" s="5">
        <f>IF(H104&lt;&gt;"",IF(H104="*","+++",SUM(H104:K104)/4*3),"")</f>
      </c>
      <c r="L104" s="20">
        <f>IF(AND(M104&lt;&gt;"",M104&lt;&gt;"+++",M104&gt;=17.5),ROUND(M104,0),"")</f>
      </c>
      <c r="M104" s="5">
        <f>IF(N104&lt;&gt;"",IF(N104="*","+++",SUM(N104:O104)/2*3),"")</f>
      </c>
      <c r="O104" s="21"/>
      <c r="P104" s="19">
        <f>IF(AND(Q104&lt;&gt;"",Q104&lt;&gt;"+++",Q104&gt;=17.5),ROUND(Q104,0),"")</f>
      </c>
      <c r="Q104" s="5" t="str">
        <f>IF(R104&lt;&gt;"",IF(R104="*","+++",SUM(R104:U104)/4*3),"")</f>
        <v>+++</v>
      </c>
      <c r="R104" s="5" t="s">
        <v>100</v>
      </c>
      <c r="S104" s="5" t="s">
        <v>100</v>
      </c>
      <c r="T104" s="5" t="s">
        <v>100</v>
      </c>
      <c r="U104" s="5" t="s">
        <v>100</v>
      </c>
      <c r="V104" s="20">
        <f>IF(AND(W104&lt;&gt;"",W104&lt;&gt;"+++",W104&gt;=17.5),ROUND(W104,0),"")</f>
      </c>
      <c r="W104" s="5">
        <f>IF(X104&lt;&gt;"",IF(X104="*","+++",SUM(X104:Y104)/2*3),"")</f>
      </c>
      <c r="Y104" s="21"/>
      <c r="Z104" s="19">
        <f>IF(AND(AA104&lt;&gt;"",AA104&lt;&gt;"+++",AA104&gt;=17.5),ROUND(AA104,0),"")</f>
      </c>
      <c r="AA104" s="5">
        <f>IF(AB104&lt;&gt;"",IF(AB104="*","+++",SUM(AB104:AE104)/4*3),"")</f>
        <v>14.25</v>
      </c>
      <c r="AB104" s="5">
        <v>4.5</v>
      </c>
      <c r="AC104" s="5">
        <v>12</v>
      </c>
      <c r="AD104" s="5">
        <v>2.5</v>
      </c>
      <c r="AE104" s="5">
        <v>0</v>
      </c>
      <c r="AF104" s="20">
        <f>IF(AND(AG104&lt;&gt;"",AG104&lt;&gt;"+++",AG104&gt;=17.5),ROUND(AG104,0),"")</f>
      </c>
      <c r="AG104" s="5">
        <f>IF(AH104&lt;&gt;"",IF(AH104="*","+++",SUM(AH104:AI104)/2*3),"")</f>
      </c>
      <c r="AI104" s="21"/>
      <c r="AJ104" s="20">
        <f>IF(AND(AK104&lt;&gt;"",AK104&lt;&gt;"+++",AK104&gt;=17.5),ROUND(AK104,0),"")</f>
      </c>
      <c r="AK104" s="5">
        <f>IF(AL104&lt;&gt;"",IF(AL104="*","+++",SUM(AL104:AM104)/2*3),"")</f>
      </c>
      <c r="AM104" s="21"/>
      <c r="AN104" s="19">
        <f>IF(AND(AO104&lt;&gt;"",AO104&lt;&gt;"+++",AO104&gt;=17.5),ROUND(AO104,0),"")</f>
        <v>20</v>
      </c>
      <c r="AO104" s="5">
        <f>IF(AP104&lt;&gt;"",IF(AP104="*","+++",SUM(AP104:AS104)/4*3),"")</f>
        <v>19.5</v>
      </c>
      <c r="AP104" s="5">
        <v>4</v>
      </c>
      <c r="AQ104" s="5">
        <v>9</v>
      </c>
      <c r="AR104" s="5">
        <v>9.5</v>
      </c>
      <c r="AS104" s="5">
        <v>3.5</v>
      </c>
      <c r="AT104" s="20">
        <f>IF(AND(AU104&lt;&gt;"",AU104&lt;&gt;"+++",AU104&gt;=17.5),ROUND(AU104,0),"")</f>
      </c>
      <c r="AU104" s="5">
        <f>IF(AV104&lt;&gt;"",IF(AV104="*","+++",SUM(AV104:AW104)/2*3),"")</f>
        <v>14.25</v>
      </c>
      <c r="AV104" s="5">
        <v>6</v>
      </c>
      <c r="AW104" s="21">
        <v>3.5</v>
      </c>
      <c r="AX104" s="19">
        <f>IF(AND(AY104&lt;&gt;"",AY104&lt;&gt;"+++",AY104&gt;=17.5),ROUND(AY104,0),"")</f>
      </c>
      <c r="AY104" s="5">
        <f>IF(AZ104&lt;&gt;"",IF(AZ104="*","+++",SUM(AZ104:BC104)/4*3),"")</f>
      </c>
      <c r="BD104" s="20">
        <f>IF(AND(BE104&lt;&gt;"",BE104&lt;&gt;"+++",BE104&gt;=17.5),ROUND(BE104,0),"")</f>
        <v>20</v>
      </c>
      <c r="BE104" s="5">
        <f>IF(BF104&lt;&gt;"",IF(BF104="*","+++",SUM(BF104:BG104)/2*3),"")</f>
        <v>19.5</v>
      </c>
      <c r="BF104" s="5">
        <v>6.5</v>
      </c>
      <c r="BG104" s="21">
        <v>6.5</v>
      </c>
      <c r="BH104" s="19">
        <f>IF(AND(BI104&lt;&gt;"",BI104&lt;&gt;"+++",BI104&gt;=17.5),ROUND(BI104,0),"")</f>
      </c>
      <c r="BI104" s="5">
        <f>IF(BJ104&lt;&gt;"",IF(BJ104="*","+++",SUM(BJ104:BM104)/4*3),"")</f>
      </c>
      <c r="BN104" s="20">
        <f>IF(AND(BO104&lt;&gt;"",BO104&lt;&gt;"+++",BO104&gt;=17.5),ROUND(BO104,0),"")</f>
      </c>
      <c r="BO104" s="5">
        <f>IF(BP104&lt;&gt;"",IF(BP104="*","+++",SUM(BP104:BQ104)/2*3),"")</f>
      </c>
      <c r="BQ104" s="21"/>
      <c r="BR104" s="19">
        <f>IF(AND(BS104&lt;&gt;"",BS104&lt;&gt;"+++",BS104&gt;=17.5),ROUND(BS104,0),"")</f>
      </c>
      <c r="BS104" s="5">
        <f>IF(BT104&lt;&gt;"",IF(BT104="*","+++",SUM(BT104:BW104)/4*3),"")</f>
      </c>
      <c r="BX104" s="20">
        <f>IF(AND(BY104&lt;&gt;"",BY104&lt;&gt;"+++",BY104&gt;=17.5),ROUND(BY104,0),"")</f>
      </c>
      <c r="BY104" s="5">
        <f>IF(BZ104&lt;&gt;"",IF(BZ104="*","+++",SUM(BZ104:CA104)/2*3),"")</f>
      </c>
      <c r="CA104" s="21"/>
      <c r="CB104" s="19">
        <f>IF(AND(CC104&lt;&gt;"",CC104&lt;&gt;"+++",CC104&gt;=17.5),ROUND(CC104,0),"")</f>
      </c>
      <c r="CC104" s="5">
        <f>IF(CD104&lt;&gt;"",IF(CD104="*","+++",SUM(CD104:CG104)/4*3),"")</f>
      </c>
      <c r="CH104" s="20">
        <f>IF(AND(CI104&lt;&gt;"",CI104&lt;&gt;"+++",CI104&gt;=17.5),ROUND(CI104,0),"")</f>
      </c>
      <c r="CI104" s="5">
        <f>IF(CJ104&lt;&gt;"",IF(CJ104="*","+++",SUM(CJ104:CK104)/2*3),"")</f>
      </c>
      <c r="CK104" s="21"/>
    </row>
    <row r="105" spans="1:89" ht="12.75">
      <c r="A105" s="14">
        <v>637019</v>
      </c>
      <c r="B105" s="9">
        <f>IF(AND(D105&lt;&gt;"",E105&lt;&gt;""),MIN(30,ROUND((D105+E105)/2,0)),"")</f>
      </c>
      <c r="C105" s="9">
        <f>IF(B105=30,IF(ROUND((D105+E105)/2,0)&gt;31,"SI",""),"")</f>
      </c>
      <c r="D105" s="29">
        <f>IF(OR(F105&lt;&gt;"",P105&lt;&gt;"",Z105&lt;&gt;"",AN105&lt;&gt;"",AX105&lt;&gt;"",BH105&lt;&gt;"",BR105&lt;&gt;"",CB105&lt;&gt;""),MAX(G105,Q105,AA105,AO105,AY105,BI105,BS105,CC105),"")</f>
      </c>
      <c r="E105" s="29">
        <f>IF(OR(L105&lt;&gt;"",V105&lt;&gt;"",AF105&lt;&gt;"",AJ105&lt;&gt;"",AT105&lt;&gt;"",BD105&lt;&gt;"",BN105&lt;&gt;"",BX105&lt;&gt;"",CH105&lt;&gt;""),MAX(M105,W105,AG105,AK105,AU105,BE105,BO105,BY105,CI105),"")</f>
      </c>
      <c r="F105" s="19">
        <f>IF(AND(G105&lt;&gt;"",G105&lt;&gt;"+++",G105&gt;=17.5),ROUND(G105,0),"")</f>
      </c>
      <c r="G105" s="5" t="str">
        <f>IF(H105&lt;&gt;"",IF(H105="*","+++",SUM(H105:K105)/4*3),"")</f>
        <v>+++</v>
      </c>
      <c r="H105" s="5" t="s">
        <v>100</v>
      </c>
      <c r="I105" s="5" t="s">
        <v>100</v>
      </c>
      <c r="J105" s="5" t="s">
        <v>100</v>
      </c>
      <c r="K105" s="5" t="s">
        <v>100</v>
      </c>
      <c r="L105" s="20">
        <f>IF(AND(M105&lt;&gt;"",M105&lt;&gt;"+++",M105&gt;=17.5),ROUND(M105,0),"")</f>
      </c>
      <c r="M105" s="5">
        <f>IF(N105&lt;&gt;"",IF(N105="*","+++",SUM(N105:O105)/2*3),"")</f>
      </c>
      <c r="O105" s="21"/>
      <c r="P105" s="19">
        <f>IF(AND(Q105&lt;&gt;"",Q105&lt;&gt;"+++",Q105&gt;=17.5),ROUND(Q105,0),"")</f>
      </c>
      <c r="Q105" s="5">
        <f>IF(R105&lt;&gt;"",IF(R105="*","+++",SUM(R105:U105)/4*3),"")</f>
      </c>
      <c r="V105" s="20">
        <f>IF(AND(W105&lt;&gt;"",W105&lt;&gt;"+++",W105&gt;=17.5),ROUND(W105,0),"")</f>
      </c>
      <c r="W105" s="5">
        <f>IF(X105&lt;&gt;"",IF(X105="*","+++",SUM(X105:Y105)/2*3),"")</f>
      </c>
      <c r="Y105" s="21"/>
      <c r="Z105" s="19">
        <f>IF(AND(AA105&lt;&gt;"",AA105&lt;&gt;"+++",AA105&gt;=17.5),ROUND(AA105,0),"")</f>
      </c>
      <c r="AA105" s="5">
        <f>IF(AB105&lt;&gt;"",IF(AB105="*","+++",SUM(AB105:AE105)/4*3),"")</f>
      </c>
      <c r="AF105" s="20">
        <f>IF(AND(AG105&lt;&gt;"",AG105&lt;&gt;"+++",AG105&gt;=17.5),ROUND(AG105,0),"")</f>
      </c>
      <c r="AG105" s="5">
        <f>IF(AH105&lt;&gt;"",IF(AH105="*","+++",SUM(AH105:AI105)/2*3),"")</f>
      </c>
      <c r="AI105" s="21"/>
      <c r="AJ105" s="20">
        <f>IF(AND(AK105&lt;&gt;"",AK105&lt;&gt;"+++",AK105&gt;=17.5),ROUND(AK105,0),"")</f>
      </c>
      <c r="AK105" s="5">
        <f>IF(AL105&lt;&gt;"",IF(AL105="*","+++",SUM(AL105:AM105)/2*3),"")</f>
      </c>
      <c r="AM105" s="21"/>
      <c r="AN105" s="19">
        <f>IF(AND(AO105&lt;&gt;"",AO105&lt;&gt;"+++",AO105&gt;=17.5),ROUND(AO105,0),"")</f>
      </c>
      <c r="AO105" s="5">
        <f>IF(AP105&lt;&gt;"",IF(AP105="*","+++",SUM(AP105:AS105)/4*3),"")</f>
      </c>
      <c r="AT105" s="20">
        <f>IF(AND(AU105&lt;&gt;"",AU105&lt;&gt;"+++",AU105&gt;=17.5),ROUND(AU105,0),"")</f>
      </c>
      <c r="AU105" s="5">
        <f>IF(AV105&lt;&gt;"",IF(AV105="*","+++",SUM(AV105:AW105)/2*3),"")</f>
      </c>
      <c r="AW105" s="21"/>
      <c r="AX105" s="19">
        <f>IF(AND(AY105&lt;&gt;"",AY105&lt;&gt;"+++",AY105&gt;=17.5),ROUND(AY105,0),"")</f>
      </c>
      <c r="AY105" s="5">
        <f>IF(AZ105&lt;&gt;"",IF(AZ105="*","+++",SUM(AZ105:BC105)/4*3),"")</f>
      </c>
      <c r="BD105" s="20">
        <f>IF(AND(BE105&lt;&gt;"",BE105&lt;&gt;"+++",BE105&gt;=17.5),ROUND(BE105,0),"")</f>
      </c>
      <c r="BE105" s="5">
        <f>IF(BF105&lt;&gt;"",IF(BF105="*","+++",SUM(BF105:BG105)/2*3),"")</f>
      </c>
      <c r="BG105" s="21"/>
      <c r="BH105" s="19">
        <f>IF(AND(BI105&lt;&gt;"",BI105&lt;&gt;"+++",BI105&gt;=17.5),ROUND(BI105,0),"")</f>
      </c>
      <c r="BI105" s="5">
        <f>IF(BJ105&lt;&gt;"",IF(BJ105="*","+++",SUM(BJ105:BM105)/4*3),"")</f>
      </c>
      <c r="BN105" s="20">
        <f>IF(AND(BO105&lt;&gt;"",BO105&lt;&gt;"+++",BO105&gt;=17.5),ROUND(BO105,0),"")</f>
      </c>
      <c r="BO105" s="5">
        <f>IF(BP105&lt;&gt;"",IF(BP105="*","+++",SUM(BP105:BQ105)/2*3),"")</f>
      </c>
      <c r="BQ105" s="21"/>
      <c r="BR105" s="19">
        <f>IF(AND(BS105&lt;&gt;"",BS105&lt;&gt;"+++",BS105&gt;=17.5),ROUND(BS105,0),"")</f>
      </c>
      <c r="BS105" s="5">
        <f>IF(BT105&lt;&gt;"",IF(BT105="*","+++",SUM(BT105:BW105)/4*3),"")</f>
      </c>
      <c r="BX105" s="20">
        <f>IF(AND(BY105&lt;&gt;"",BY105&lt;&gt;"+++",BY105&gt;=17.5),ROUND(BY105,0),"")</f>
      </c>
      <c r="BY105" s="5">
        <f>IF(BZ105&lt;&gt;"",IF(BZ105="*","+++",SUM(BZ105:CA105)/2*3),"")</f>
      </c>
      <c r="CA105" s="21"/>
      <c r="CB105" s="19">
        <f>IF(AND(CC105&lt;&gt;"",CC105&lt;&gt;"+++",CC105&gt;=17.5),ROUND(CC105,0),"")</f>
      </c>
      <c r="CC105" s="5">
        <f>IF(CD105&lt;&gt;"",IF(CD105="*","+++",SUM(CD105:CG105)/4*3),"")</f>
      </c>
      <c r="CH105" s="20">
        <f>IF(AND(CI105&lt;&gt;"",CI105&lt;&gt;"+++",CI105&gt;=17.5),ROUND(CI105,0),"")</f>
      </c>
      <c r="CI105" s="5">
        <f>IF(CJ105&lt;&gt;"",IF(CJ105="*","+++",SUM(CJ105:CK105)/2*3),"")</f>
      </c>
      <c r="CK105" s="21"/>
    </row>
    <row r="106" spans="1:89" ht="12.75">
      <c r="A106" s="3" t="s">
        <v>34</v>
      </c>
      <c r="B106" s="9">
        <f>IF(AND(D106&lt;&gt;"",E106&lt;&gt;""),MIN(30,ROUND((D106+E106)/2,0)),"")</f>
      </c>
      <c r="C106" s="9">
        <f>IF(B106=30,IF(ROUND((D106+E106)/2,0)&gt;31,"SI",""),"")</f>
      </c>
      <c r="D106" s="29">
        <f>IF(OR(F106&lt;&gt;"",P106&lt;&gt;"",Z106&lt;&gt;"",AN106&lt;&gt;"",AX106&lt;&gt;"",BH106&lt;&gt;"",BR106&lt;&gt;"",CB106&lt;&gt;""),MAX(G106,Q106,AA106,AO106,AY106,BI106,BS106,CC106),"")</f>
      </c>
      <c r="E106" s="29">
        <f>IF(OR(L106&lt;&gt;"",V106&lt;&gt;"",AF106&lt;&gt;"",AJ106&lt;&gt;"",AT106&lt;&gt;"",BD106&lt;&gt;"",BN106&lt;&gt;"",BX106&lt;&gt;"",CH106&lt;&gt;""),MAX(M106,W106,AG106,AK106,AU106,BE106,BO106,BY106,CI106),"")</f>
      </c>
      <c r="F106" s="19">
        <f>IF(AND(G106&lt;&gt;"",G106&lt;&gt;"+++",G106&gt;=17.5),ROUND(G106,0),"")</f>
      </c>
      <c r="G106" s="5">
        <f>IF(H106&lt;&gt;"",IF(H106="*","+++",SUM(H106:K106)/4*3),"")</f>
      </c>
      <c r="L106" s="20">
        <f>IF(AND(M106&lt;&gt;"",M106&lt;&gt;"+++",M106&gt;=17.5),ROUND(M106,0),"")</f>
      </c>
      <c r="M106" s="5">
        <f>IF(N106&lt;&gt;"",IF(N106="*","+++",SUM(N106:O106)/2*3),"")</f>
      </c>
      <c r="O106" s="21"/>
      <c r="P106" s="19">
        <f>IF(AND(Q106&lt;&gt;"",Q106&lt;&gt;"+++",Q106&gt;=17.5),ROUND(Q106,0),"")</f>
      </c>
      <c r="Q106" s="5">
        <f>IF(R106&lt;&gt;"",IF(R106="*","+++",SUM(R106:U106)/4*3),"")</f>
      </c>
      <c r="V106" s="20">
        <f>IF(AND(W106&lt;&gt;"",W106&lt;&gt;"+++",W106&gt;=17.5),ROUND(W106,0),"")</f>
      </c>
      <c r="W106" s="5">
        <f>IF(X106&lt;&gt;"",IF(X106="*","+++",SUM(X106:Y106)/2*3),"")</f>
      </c>
      <c r="Y106" s="21"/>
      <c r="Z106" s="19">
        <f>IF(AND(AA106&lt;&gt;"",AA106&lt;&gt;"+++",AA106&gt;=17.5),ROUND(AA106,0),"")</f>
      </c>
      <c r="AA106" s="5">
        <f>IF(AB106&lt;&gt;"",IF(AB106="*","+++",SUM(AB106:AE106)/4*3),"")</f>
      </c>
      <c r="AF106" s="20">
        <f>IF(AND(AG106&lt;&gt;"",AG106&lt;&gt;"+++",AG106&gt;=17.5),ROUND(AG106,0),"")</f>
      </c>
      <c r="AG106" s="5">
        <f>IF(AH106&lt;&gt;"",IF(AH106="*","+++",SUM(AH106:AI106)/2*3),"")</f>
      </c>
      <c r="AI106" s="21"/>
      <c r="AJ106" s="20">
        <f>IF(AND(AK106&lt;&gt;"",AK106&lt;&gt;"+++",AK106&gt;=17.5),ROUND(AK106,0),"")</f>
      </c>
      <c r="AK106" s="5">
        <f>IF(AL106&lt;&gt;"",IF(AL106="*","+++",SUM(AL106:AM106)/2*3),"")</f>
      </c>
      <c r="AM106" s="21"/>
      <c r="AN106" s="19">
        <f>IF(AND(AO106&lt;&gt;"",AO106&lt;&gt;"+++",AO106&gt;=17.5),ROUND(AO106,0),"")</f>
      </c>
      <c r="AO106" s="5">
        <f>IF(AP106&lt;&gt;"",IF(AP106="*","+++",SUM(AP106:AS106)/4*3),"")</f>
      </c>
      <c r="AT106" s="20">
        <f>IF(AND(AU106&lt;&gt;"",AU106&lt;&gt;"+++",AU106&gt;=17.5),ROUND(AU106,0),"")</f>
      </c>
      <c r="AU106" s="5">
        <f>IF(AV106&lt;&gt;"",IF(AV106="*","+++",SUM(AV106:AW106)/2*3),"")</f>
      </c>
      <c r="AW106" s="21"/>
      <c r="AX106" s="19">
        <f>IF(AND(AY106&lt;&gt;"",AY106&lt;&gt;"+++",AY106&gt;=17.5),ROUND(AY106,0),"")</f>
      </c>
      <c r="AY106" s="5">
        <f>IF(AZ106&lt;&gt;"",IF(AZ106="*","+++",SUM(AZ106:BC106)/4*3),"")</f>
      </c>
      <c r="BD106" s="20">
        <f>IF(AND(BE106&lt;&gt;"",BE106&lt;&gt;"+++",BE106&gt;=17.5),ROUND(BE106,0),"")</f>
      </c>
      <c r="BE106" s="5">
        <f>IF(BF106&lt;&gt;"",IF(BF106="*","+++",SUM(BF106:BG106)/2*3),"")</f>
      </c>
      <c r="BG106" s="21"/>
      <c r="BH106" s="19">
        <f>IF(AND(BI106&lt;&gt;"",BI106&lt;&gt;"+++",BI106&gt;=17.5),ROUND(BI106,0),"")</f>
      </c>
      <c r="BI106" s="5">
        <f>IF(BJ106&lt;&gt;"",IF(BJ106="*","+++",SUM(BJ106:BM106)/4*3),"")</f>
      </c>
      <c r="BN106" s="20">
        <f>IF(AND(BO106&lt;&gt;"",BO106&lt;&gt;"+++",BO106&gt;=17.5),ROUND(BO106,0),"")</f>
      </c>
      <c r="BO106" s="5">
        <f>IF(BP106&lt;&gt;"",IF(BP106="*","+++",SUM(BP106:BQ106)/2*3),"")</f>
      </c>
      <c r="BQ106" s="21"/>
      <c r="BR106" s="19">
        <f>IF(AND(BS106&lt;&gt;"",BS106&lt;&gt;"+++",BS106&gt;=17.5),ROUND(BS106,0),"")</f>
      </c>
      <c r="BS106" s="5">
        <f>IF(BT106&lt;&gt;"",IF(BT106="*","+++",SUM(BT106:BW106)/4*3),"")</f>
      </c>
      <c r="BX106" s="20">
        <f>IF(AND(BY106&lt;&gt;"",BY106&lt;&gt;"+++",BY106&gt;=17.5),ROUND(BY106,0),"")</f>
      </c>
      <c r="BY106" s="5">
        <f>IF(BZ106&lt;&gt;"",IF(BZ106="*","+++",SUM(BZ106:CA106)/2*3),"")</f>
      </c>
      <c r="CA106" s="21"/>
      <c r="CB106" s="19">
        <f>IF(AND(CC106&lt;&gt;"",CC106&lt;&gt;"+++",CC106&gt;=17.5),ROUND(CC106,0),"")</f>
      </c>
      <c r="CC106" s="5">
        <f>IF(CD106&lt;&gt;"",IF(CD106="*","+++",SUM(CD106:CG106)/4*3),"")</f>
      </c>
      <c r="CH106" s="20">
        <f>IF(AND(CI106&lt;&gt;"",CI106&lt;&gt;"+++",CI106&gt;=17.5),ROUND(CI106,0),"")</f>
      </c>
      <c r="CI106" s="5">
        <f>IF(CJ106&lt;&gt;"",IF(CJ106="*","+++",SUM(CJ106:CK106)/2*3),"")</f>
      </c>
      <c r="CK106" s="21"/>
    </row>
    <row r="107" spans="1:89" ht="12.75">
      <c r="A107" s="3" t="s">
        <v>48</v>
      </c>
      <c r="B107" s="9">
        <f>IF(AND(D107&lt;&gt;"",E107&lt;&gt;""),MIN(30,ROUND((D107+E107)/2,0)),"")</f>
        <v>24</v>
      </c>
      <c r="C107" s="9">
        <f>IF(B107=30,IF(ROUND((D107+E107)/2,0)&gt;31,"SI",""),"")</f>
      </c>
      <c r="D107" s="29">
        <f>IF(OR(F107&lt;&gt;"",P107&lt;&gt;"",Z107&lt;&gt;"",AN107&lt;&gt;"",AX107&lt;&gt;"",BH107&lt;&gt;"",BR107&lt;&gt;"",CB107&lt;&gt;""),MAX(G107,Q107,AA107,AO107,AY107,BI107,BS107,CC107),"")</f>
        <v>22.875</v>
      </c>
      <c r="E107" s="29">
        <f>IF(OR(L107&lt;&gt;"",V107&lt;&gt;"",AF107&lt;&gt;"",AJ107&lt;&gt;"",AT107&lt;&gt;"",BD107&lt;&gt;"",BN107&lt;&gt;"",BX107&lt;&gt;"",CH107&lt;&gt;""),MAX(M107,W107,AG107,AK107,AU107,BE107,BO107,BY107,CI107),"")</f>
        <v>24.75</v>
      </c>
      <c r="F107" s="19">
        <f>IF(AND(G107&lt;&gt;"",G107&lt;&gt;"+++",G107&gt;=17.5),ROUND(G107,0),"")</f>
        <v>23</v>
      </c>
      <c r="G107" s="5">
        <f>IF(H107&lt;&gt;"",IF(H107="*","+++",SUM(H107:K107)/4*3),"")</f>
        <v>22.875</v>
      </c>
      <c r="H107" s="5">
        <v>8.5</v>
      </c>
      <c r="I107" s="5">
        <v>5.5</v>
      </c>
      <c r="J107" s="5">
        <v>5.5</v>
      </c>
      <c r="K107" s="5">
        <v>11</v>
      </c>
      <c r="L107" s="20">
        <f>IF(AND(M107&lt;&gt;"",M107&lt;&gt;"+++",M107&gt;=17.5),ROUND(M107,0),"")</f>
        <v>25</v>
      </c>
      <c r="M107" s="5">
        <f>IF(N107&lt;&gt;"",IF(N107="*","+++",SUM(N107:O107)/2*3),"")</f>
        <v>24.75</v>
      </c>
      <c r="N107" s="5">
        <v>9.5</v>
      </c>
      <c r="O107" s="21">
        <v>7</v>
      </c>
      <c r="P107" s="19">
        <f>IF(AND(Q107&lt;&gt;"",Q107&lt;&gt;"+++",Q107&gt;=17.5),ROUND(Q107,0),"")</f>
      </c>
      <c r="Q107" s="5">
        <f>IF(R107&lt;&gt;"",IF(R107="*","+++",SUM(R107:U107)/4*3),"")</f>
      </c>
      <c r="V107" s="20">
        <f>IF(AND(W107&lt;&gt;"",W107&lt;&gt;"+++",W107&gt;=17.5),ROUND(W107,0),"")</f>
      </c>
      <c r="W107" s="5">
        <f>IF(X107&lt;&gt;"",IF(X107="*","+++",SUM(X107:Y107)/2*3),"")</f>
      </c>
      <c r="Y107" s="21"/>
      <c r="Z107" s="19">
        <f>IF(AND(AA107&lt;&gt;"",AA107&lt;&gt;"+++",AA107&gt;=17.5),ROUND(AA107,0),"")</f>
      </c>
      <c r="AA107" s="5">
        <f>IF(AB107&lt;&gt;"",IF(AB107="*","+++",SUM(AB107:AE107)/4*3),"")</f>
      </c>
      <c r="AF107" s="20">
        <f>IF(AND(AG107&lt;&gt;"",AG107&lt;&gt;"+++",AG107&gt;=17.5),ROUND(AG107,0),"")</f>
      </c>
      <c r="AG107" s="5">
        <f>IF(AH107&lt;&gt;"",IF(AH107="*","+++",SUM(AH107:AI107)/2*3),"")</f>
      </c>
      <c r="AI107" s="21"/>
      <c r="AJ107" s="20">
        <f>IF(AND(AK107&lt;&gt;"",AK107&lt;&gt;"+++",AK107&gt;=17.5),ROUND(AK107,0),"")</f>
      </c>
      <c r="AK107" s="5">
        <f>IF(AL107&lt;&gt;"",IF(AL107="*","+++",SUM(AL107:AM107)/2*3),"")</f>
      </c>
      <c r="AM107" s="21"/>
      <c r="AN107" s="19">
        <f>IF(AND(AO107&lt;&gt;"",AO107&lt;&gt;"+++",AO107&gt;=17.5),ROUND(AO107,0),"")</f>
      </c>
      <c r="AO107" s="5">
        <f>IF(AP107&lt;&gt;"",IF(AP107="*","+++",SUM(AP107:AS107)/4*3),"")</f>
      </c>
      <c r="AT107" s="20">
        <f>IF(AND(AU107&lt;&gt;"",AU107&lt;&gt;"+++",AU107&gt;=17.5),ROUND(AU107,0),"")</f>
      </c>
      <c r="AU107" s="5">
        <f>IF(AV107&lt;&gt;"",IF(AV107="*","+++",SUM(AV107:AW107)/2*3),"")</f>
      </c>
      <c r="AW107" s="21"/>
      <c r="AX107" s="19">
        <f>IF(AND(AY107&lt;&gt;"",AY107&lt;&gt;"+++",AY107&gt;=17.5),ROUND(AY107,0),"")</f>
      </c>
      <c r="AY107" s="5">
        <f>IF(AZ107&lt;&gt;"",IF(AZ107="*","+++",SUM(AZ107:BC107)/4*3),"")</f>
      </c>
      <c r="BD107" s="20">
        <f>IF(AND(BE107&lt;&gt;"",BE107&lt;&gt;"+++",BE107&gt;=17.5),ROUND(BE107,0),"")</f>
      </c>
      <c r="BE107" s="5">
        <f>IF(BF107&lt;&gt;"",IF(BF107="*","+++",SUM(BF107:BG107)/2*3),"")</f>
      </c>
      <c r="BG107" s="21"/>
      <c r="BH107" s="19">
        <f>IF(AND(BI107&lt;&gt;"",BI107&lt;&gt;"+++",BI107&gt;=17.5),ROUND(BI107,0),"")</f>
      </c>
      <c r="BI107" s="5">
        <f>IF(BJ107&lt;&gt;"",IF(BJ107="*","+++",SUM(BJ107:BM107)/4*3),"")</f>
      </c>
      <c r="BN107" s="20">
        <f>IF(AND(BO107&lt;&gt;"",BO107&lt;&gt;"+++",BO107&gt;=17.5),ROUND(BO107,0),"")</f>
      </c>
      <c r="BO107" s="5">
        <f>IF(BP107&lt;&gt;"",IF(BP107="*","+++",SUM(BP107:BQ107)/2*3),"")</f>
      </c>
      <c r="BQ107" s="21"/>
      <c r="BR107" s="19">
        <f>IF(AND(BS107&lt;&gt;"",BS107&lt;&gt;"+++",BS107&gt;=17.5),ROUND(BS107,0),"")</f>
      </c>
      <c r="BS107" s="5">
        <f>IF(BT107&lt;&gt;"",IF(BT107="*","+++",SUM(BT107:BW107)/4*3),"")</f>
      </c>
      <c r="BX107" s="20">
        <f>IF(AND(BY107&lt;&gt;"",BY107&lt;&gt;"+++",BY107&gt;=17.5),ROUND(BY107,0),"")</f>
      </c>
      <c r="BY107" s="5">
        <f>IF(BZ107&lt;&gt;"",IF(BZ107="*","+++",SUM(BZ107:CA107)/2*3),"")</f>
      </c>
      <c r="CA107" s="21"/>
      <c r="CB107" s="19">
        <f>IF(AND(CC107&lt;&gt;"",CC107&lt;&gt;"+++",CC107&gt;=17.5),ROUND(CC107,0),"")</f>
      </c>
      <c r="CC107" s="5">
        <f>IF(CD107&lt;&gt;"",IF(CD107="*","+++",SUM(CD107:CG107)/4*3),"")</f>
      </c>
      <c r="CH107" s="20">
        <f>IF(AND(CI107&lt;&gt;"",CI107&lt;&gt;"+++",CI107&gt;=17.5),ROUND(CI107,0),"")</f>
      </c>
      <c r="CI107" s="5">
        <f>IF(CJ107&lt;&gt;"",IF(CJ107="*","+++",SUM(CJ107:CK107)/2*3),"")</f>
      </c>
      <c r="CK107" s="21"/>
    </row>
    <row r="108" spans="1:89" ht="12.75">
      <c r="A108" s="14" t="s">
        <v>92</v>
      </c>
      <c r="B108" s="9">
        <f>IF(AND(D108&lt;&gt;"",E108&lt;&gt;""),MIN(30,ROUND((D108+E108)/2,0)),"")</f>
        <v>26</v>
      </c>
      <c r="C108" s="9">
        <f>IF(B108=30,IF(ROUND((D108+E108)/2,0)&gt;31,"SI",""),"")</f>
      </c>
      <c r="D108" s="29">
        <f>IF(OR(F108&lt;&gt;"",P108&lt;&gt;"",Z108&lt;&gt;"",AN108&lt;&gt;"",AX108&lt;&gt;"",BH108&lt;&gt;"",BR108&lt;&gt;"",CB108&lt;&gt;""),MAX(G108,Q108,AA108,AO108,AY108,BI108,BS108,CC108),"")</f>
        <v>31.5</v>
      </c>
      <c r="E108" s="29">
        <f>IF(OR(L108&lt;&gt;"",V108&lt;&gt;"",AF108&lt;&gt;"",AJ108&lt;&gt;"",AT108&lt;&gt;"",BD108&lt;&gt;"",BN108&lt;&gt;"",BX108&lt;&gt;"",CH108&lt;&gt;""),MAX(M108,W108,AG108,AK108,AU108,BE108,BO108,BY108,CI108),"")</f>
        <v>19.5</v>
      </c>
      <c r="F108" s="19">
        <f>IF(AND(G108&lt;&gt;"",G108&lt;&gt;"+++",G108&gt;=17.5),ROUND(G108,0),"")</f>
      </c>
      <c r="G108" s="5">
        <f>IF(H108&lt;&gt;"",IF(H108="*","+++",SUM(H108:K108)/4*3),"")</f>
      </c>
      <c r="L108" s="20">
        <f>IF(AND(M108&lt;&gt;"",M108&lt;&gt;"+++",M108&gt;=17.5),ROUND(M108,0),"")</f>
      </c>
      <c r="M108" s="5">
        <f>IF(N108&lt;&gt;"",IF(N108="*","+++",SUM(N108:O108)/2*3),"")</f>
      </c>
      <c r="O108" s="21"/>
      <c r="P108" s="19">
        <f>IF(AND(Q108&lt;&gt;"",Q108&lt;&gt;"+++",Q108&gt;=17.5),ROUND(Q108,0),"")</f>
        <v>32</v>
      </c>
      <c r="Q108" s="5">
        <f>IF(R108&lt;&gt;"",IF(R108="*","+++",SUM(R108:U108)/4*3),"")</f>
        <v>31.5</v>
      </c>
      <c r="R108" s="5">
        <v>9</v>
      </c>
      <c r="S108" s="5">
        <v>9</v>
      </c>
      <c r="T108" s="5">
        <v>12</v>
      </c>
      <c r="U108" s="5">
        <v>12</v>
      </c>
      <c r="V108" s="20">
        <f>IF(AND(W108&lt;&gt;"",W108&lt;&gt;"+++",W108&gt;=17.5),ROUND(W108,0),"")</f>
        <v>20</v>
      </c>
      <c r="W108" s="5">
        <f>IF(X108&lt;&gt;"",IF(X108="*","+++",SUM(X108:Y108)/2*3),"")</f>
        <v>19.5</v>
      </c>
      <c r="X108" s="5">
        <v>7</v>
      </c>
      <c r="Y108" s="21">
        <v>6</v>
      </c>
      <c r="Z108" s="19">
        <f>IF(AND(AA108&lt;&gt;"",AA108&lt;&gt;"+++",AA108&gt;=17.5),ROUND(AA108,0),"")</f>
      </c>
      <c r="AA108" s="5">
        <f>IF(AB108&lt;&gt;"",IF(AB108="*","+++",SUM(AB108:AE108)/4*3),"")</f>
      </c>
      <c r="AF108" s="20">
        <f>IF(AND(AG108&lt;&gt;"",AG108&lt;&gt;"+++",AG108&gt;=17.5),ROUND(AG108,0),"")</f>
      </c>
      <c r="AG108" s="5">
        <f>IF(AH108&lt;&gt;"",IF(AH108="*","+++",SUM(AH108:AI108)/2*3),"")</f>
      </c>
      <c r="AI108" s="21"/>
      <c r="AJ108" s="20">
        <f>IF(AND(AK108&lt;&gt;"",AK108&lt;&gt;"+++",AK108&gt;=17.5),ROUND(AK108,0),"")</f>
      </c>
      <c r="AK108" s="5">
        <f>IF(AL108&lt;&gt;"",IF(AL108="*","+++",SUM(AL108:AM108)/2*3),"")</f>
      </c>
      <c r="AM108" s="21"/>
      <c r="AN108" s="19">
        <f>IF(AND(AO108&lt;&gt;"",AO108&lt;&gt;"+++",AO108&gt;=17.5),ROUND(AO108,0),"")</f>
      </c>
      <c r="AO108" s="5">
        <f>IF(AP108&lt;&gt;"",IF(AP108="*","+++",SUM(AP108:AS108)/4*3),"")</f>
      </c>
      <c r="AT108" s="20">
        <f>IF(AND(AU108&lt;&gt;"",AU108&lt;&gt;"+++",AU108&gt;=17.5),ROUND(AU108,0),"")</f>
      </c>
      <c r="AU108" s="5">
        <f>IF(AV108&lt;&gt;"",IF(AV108="*","+++",SUM(AV108:AW108)/2*3),"")</f>
      </c>
      <c r="AW108" s="21"/>
      <c r="AX108" s="19">
        <f>IF(AND(AY108&lt;&gt;"",AY108&lt;&gt;"+++",AY108&gt;=17.5),ROUND(AY108,0),"")</f>
      </c>
      <c r="AY108" s="5">
        <f>IF(AZ108&lt;&gt;"",IF(AZ108="*","+++",SUM(AZ108:BC108)/4*3),"")</f>
      </c>
      <c r="BD108" s="20">
        <f>IF(AND(BE108&lt;&gt;"",BE108&lt;&gt;"+++",BE108&gt;=17.5),ROUND(BE108,0),"")</f>
      </c>
      <c r="BE108" s="5">
        <f>IF(BF108&lt;&gt;"",IF(BF108="*","+++",SUM(BF108:BG108)/2*3),"")</f>
      </c>
      <c r="BG108" s="21"/>
      <c r="BH108" s="19">
        <f>IF(AND(BI108&lt;&gt;"",BI108&lt;&gt;"+++",BI108&gt;=17.5),ROUND(BI108,0),"")</f>
      </c>
      <c r="BI108" s="5">
        <f>IF(BJ108&lt;&gt;"",IF(BJ108="*","+++",SUM(BJ108:BM108)/4*3),"")</f>
      </c>
      <c r="BN108" s="20">
        <f>IF(AND(BO108&lt;&gt;"",BO108&lt;&gt;"+++",BO108&gt;=17.5),ROUND(BO108,0),"")</f>
      </c>
      <c r="BO108" s="5">
        <f>IF(BP108&lt;&gt;"",IF(BP108="*","+++",SUM(BP108:BQ108)/2*3),"")</f>
      </c>
      <c r="BQ108" s="21"/>
      <c r="BR108" s="19">
        <f>IF(AND(BS108&lt;&gt;"",BS108&lt;&gt;"+++",BS108&gt;=17.5),ROUND(BS108,0),"")</f>
      </c>
      <c r="BS108" s="5">
        <f>IF(BT108&lt;&gt;"",IF(BT108="*","+++",SUM(BT108:BW108)/4*3),"")</f>
      </c>
      <c r="BX108" s="20">
        <f>IF(AND(BY108&lt;&gt;"",BY108&lt;&gt;"+++",BY108&gt;=17.5),ROUND(BY108,0),"")</f>
      </c>
      <c r="BY108" s="5">
        <f>IF(BZ108&lt;&gt;"",IF(BZ108="*","+++",SUM(BZ108:CA108)/2*3),"")</f>
      </c>
      <c r="CA108" s="21"/>
      <c r="CB108" s="19">
        <f>IF(AND(CC108&lt;&gt;"",CC108&lt;&gt;"+++",CC108&gt;=17.5),ROUND(CC108,0),"")</f>
      </c>
      <c r="CC108" s="5">
        <f>IF(CD108&lt;&gt;"",IF(CD108="*","+++",SUM(CD108:CG108)/4*3),"")</f>
      </c>
      <c r="CH108" s="20">
        <f>IF(AND(CI108&lt;&gt;"",CI108&lt;&gt;"+++",CI108&gt;=17.5),ROUND(CI108,0),"")</f>
      </c>
      <c r="CI108" s="5">
        <f>IF(CJ108&lt;&gt;"",IF(CJ108="*","+++",SUM(CJ108:CK108)/2*3),"")</f>
      </c>
      <c r="CK108" s="21"/>
    </row>
    <row r="109" spans="1:89" ht="12.75">
      <c r="A109" s="3" t="s">
        <v>11</v>
      </c>
      <c r="B109" s="9">
        <f>IF(AND(D109&lt;&gt;"",E109&lt;&gt;""),MIN(30,ROUND((D109+E109)/2,0)),"")</f>
        <v>29</v>
      </c>
      <c r="C109" s="9">
        <f>IF(B109=30,IF(ROUND((D109+E109)/2,0)&gt;31,"SI",""),"")</f>
      </c>
      <c r="D109" s="29">
        <f>IF(OR(F109&lt;&gt;"",P109&lt;&gt;"",Z109&lt;&gt;"",AN109&lt;&gt;"",AX109&lt;&gt;"",BH109&lt;&gt;"",BR109&lt;&gt;"",CB109&lt;&gt;""),MAX(G109,Q109,AA109,AO109,AY109,BI109,BS109,CC109),"")</f>
        <v>27.75</v>
      </c>
      <c r="E109" s="29">
        <f>IF(OR(L109&lt;&gt;"",V109&lt;&gt;"",AF109&lt;&gt;"",AJ109&lt;&gt;"",AT109&lt;&gt;"",BD109&lt;&gt;"",BN109&lt;&gt;"",BX109&lt;&gt;"",CH109&lt;&gt;""),MAX(M109,W109,AG109,AK109,AU109,BE109,BO109,BY109,CI109),"")</f>
        <v>30.75</v>
      </c>
      <c r="F109" s="19">
        <f>IF(AND(G109&lt;&gt;"",G109&lt;&gt;"+++",G109&gt;=17.5),ROUND(G109,0),"")</f>
        <v>28</v>
      </c>
      <c r="G109" s="5">
        <f>IF(H109&lt;&gt;"",IF(H109="*","+++",SUM(H109:K109)/4*3),"")</f>
        <v>27.75</v>
      </c>
      <c r="H109" s="5">
        <v>11.5</v>
      </c>
      <c r="I109" s="5">
        <v>10</v>
      </c>
      <c r="J109" s="5">
        <v>11.5</v>
      </c>
      <c r="K109" s="5">
        <v>4</v>
      </c>
      <c r="L109" s="20">
        <f>IF(AND(M109&lt;&gt;"",M109&lt;&gt;"+++",M109&gt;=17.5),ROUND(M109,0),"")</f>
      </c>
      <c r="M109" s="5" t="str">
        <f>IF(N109&lt;&gt;"",IF(N109="*","+++",SUM(N109:O109)/2*3),"")</f>
        <v>+++</v>
      </c>
      <c r="N109" s="5" t="s">
        <v>100</v>
      </c>
      <c r="O109" s="21" t="s">
        <v>100</v>
      </c>
      <c r="P109" s="19">
        <f>IF(AND(Q109&lt;&gt;"",Q109&lt;&gt;"+++",Q109&gt;=17.5),ROUND(Q109,0),"")</f>
      </c>
      <c r="Q109" s="5">
        <f>IF(R109&lt;&gt;"",IF(R109="*","+++",SUM(R109:U109)/4*3),"")</f>
      </c>
      <c r="V109" s="20">
        <f>IF(AND(W109&lt;&gt;"",W109&lt;&gt;"+++",W109&gt;=17.5),ROUND(W109,0),"")</f>
        <v>31</v>
      </c>
      <c r="W109" s="5">
        <f>IF(X109&lt;&gt;"",IF(X109="*","+++",SUM(X109:Y109)/2*3),"")</f>
        <v>30.75</v>
      </c>
      <c r="X109" s="5">
        <v>11.5</v>
      </c>
      <c r="Y109" s="21">
        <v>9</v>
      </c>
      <c r="Z109" s="19">
        <f>IF(AND(AA109&lt;&gt;"",AA109&lt;&gt;"+++",AA109&gt;=17.5),ROUND(AA109,0),"")</f>
      </c>
      <c r="AA109" s="5">
        <f>IF(AB109&lt;&gt;"",IF(AB109="*","+++",SUM(AB109:AE109)/4*3),"")</f>
      </c>
      <c r="AF109" s="20">
        <f>IF(AND(AG109&lt;&gt;"",AG109&lt;&gt;"+++",AG109&gt;=17.5),ROUND(AG109,0),"")</f>
      </c>
      <c r="AG109" s="5">
        <f>IF(AH109&lt;&gt;"",IF(AH109="*","+++",SUM(AH109:AI109)/2*3),"")</f>
      </c>
      <c r="AI109" s="21"/>
      <c r="AJ109" s="20">
        <f>IF(AND(AK109&lt;&gt;"",AK109&lt;&gt;"+++",AK109&gt;=17.5),ROUND(AK109,0),"")</f>
      </c>
      <c r="AK109" s="5">
        <f>IF(AL109&lt;&gt;"",IF(AL109="*","+++",SUM(AL109:AM109)/2*3),"")</f>
      </c>
      <c r="AM109" s="21"/>
      <c r="AN109" s="19">
        <f>IF(AND(AO109&lt;&gt;"",AO109&lt;&gt;"+++",AO109&gt;=17.5),ROUND(AO109,0),"")</f>
      </c>
      <c r="AO109" s="5">
        <f>IF(AP109&lt;&gt;"",IF(AP109="*","+++",SUM(AP109:AS109)/4*3),"")</f>
      </c>
      <c r="AT109" s="20">
        <f>IF(AND(AU109&lt;&gt;"",AU109&lt;&gt;"+++",AU109&gt;=17.5),ROUND(AU109,0),"")</f>
      </c>
      <c r="AU109" s="5">
        <f>IF(AV109&lt;&gt;"",IF(AV109="*","+++",SUM(AV109:AW109)/2*3),"")</f>
      </c>
      <c r="AW109" s="21"/>
      <c r="AX109" s="19">
        <f>IF(AND(AY109&lt;&gt;"",AY109&lt;&gt;"+++",AY109&gt;=17.5),ROUND(AY109,0),"")</f>
      </c>
      <c r="AY109" s="5">
        <f>IF(AZ109&lt;&gt;"",IF(AZ109="*","+++",SUM(AZ109:BC109)/4*3),"")</f>
      </c>
      <c r="BD109" s="20">
        <f>IF(AND(BE109&lt;&gt;"",BE109&lt;&gt;"+++",BE109&gt;=17.5),ROUND(BE109,0),"")</f>
      </c>
      <c r="BE109" s="5">
        <f>IF(BF109&lt;&gt;"",IF(BF109="*","+++",SUM(BF109:BG109)/2*3),"")</f>
      </c>
      <c r="BG109" s="21"/>
      <c r="BH109" s="19">
        <f>IF(AND(BI109&lt;&gt;"",BI109&lt;&gt;"+++",BI109&gt;=17.5),ROUND(BI109,0),"")</f>
      </c>
      <c r="BI109" s="5">
        <f>IF(BJ109&lt;&gt;"",IF(BJ109="*","+++",SUM(BJ109:BM109)/4*3),"")</f>
      </c>
      <c r="BN109" s="20">
        <f>IF(AND(BO109&lt;&gt;"",BO109&lt;&gt;"+++",BO109&gt;=17.5),ROUND(BO109,0),"")</f>
      </c>
      <c r="BO109" s="5">
        <f>IF(BP109&lt;&gt;"",IF(BP109="*","+++",SUM(BP109:BQ109)/2*3),"")</f>
      </c>
      <c r="BQ109" s="21"/>
      <c r="BR109" s="19">
        <f>IF(AND(BS109&lt;&gt;"",BS109&lt;&gt;"+++",BS109&gt;=17.5),ROUND(BS109,0),"")</f>
      </c>
      <c r="BS109" s="5">
        <f>IF(BT109&lt;&gt;"",IF(BT109="*","+++",SUM(BT109:BW109)/4*3),"")</f>
      </c>
      <c r="BX109" s="20">
        <f>IF(AND(BY109&lt;&gt;"",BY109&lt;&gt;"+++",BY109&gt;=17.5),ROUND(BY109,0),"")</f>
      </c>
      <c r="BY109" s="5">
        <f>IF(BZ109&lt;&gt;"",IF(BZ109="*","+++",SUM(BZ109:CA109)/2*3),"")</f>
      </c>
      <c r="CA109" s="21"/>
      <c r="CB109" s="19">
        <f>IF(AND(CC109&lt;&gt;"",CC109&lt;&gt;"+++",CC109&gt;=17.5),ROUND(CC109,0),"")</f>
      </c>
      <c r="CC109" s="5">
        <f>IF(CD109&lt;&gt;"",IF(CD109="*","+++",SUM(CD109:CG109)/4*3),"")</f>
      </c>
      <c r="CH109" s="20">
        <f>IF(AND(CI109&lt;&gt;"",CI109&lt;&gt;"+++",CI109&gt;=17.5),ROUND(CI109,0),"")</f>
      </c>
      <c r="CI109" s="5">
        <f>IF(CJ109&lt;&gt;"",IF(CJ109="*","+++",SUM(CJ109:CK109)/2*3),"")</f>
      </c>
      <c r="CK109" s="21"/>
    </row>
    <row r="110" spans="1:89" ht="12.75">
      <c r="A110" s="3" t="s">
        <v>3</v>
      </c>
      <c r="B110" s="9">
        <f>IF(AND(D110&lt;&gt;"",E110&lt;&gt;""),MIN(30,ROUND((D110+E110)/2,0)),"")</f>
        <v>21</v>
      </c>
      <c r="C110" s="9">
        <f>IF(B110=30,IF(ROUND((D110+E110)/2,0)&gt;31,"SI",""),"")</f>
      </c>
      <c r="D110" s="29">
        <f>IF(OR(F110&lt;&gt;"",P110&lt;&gt;"",Z110&lt;&gt;"",AN110&lt;&gt;"",AX110&lt;&gt;"",BH110&lt;&gt;"",BR110&lt;&gt;"",CB110&lt;&gt;""),MAX(G110,Q110,AA110,AO110,AY110,BI110,BS110,CC110),"")</f>
        <v>22.5</v>
      </c>
      <c r="E110" s="29">
        <f>IF(OR(L110&lt;&gt;"",V110&lt;&gt;"",AF110&lt;&gt;"",AJ110&lt;&gt;"",AT110&lt;&gt;"",BD110&lt;&gt;"",BN110&lt;&gt;"",BX110&lt;&gt;"",CH110&lt;&gt;""),MAX(M110,W110,AG110,AK110,AU110,BE110,BO110,BY110,CI110),"")</f>
        <v>20.25</v>
      </c>
      <c r="F110" s="19">
        <f>IF(AND(G110&lt;&gt;"",G110&lt;&gt;"+++",G110&gt;=17.5),ROUND(G110,0),"")</f>
        <v>23</v>
      </c>
      <c r="G110" s="5">
        <f>IF(H110&lt;&gt;"",IF(H110="*","+++",SUM(H110:K110)/4*3),"")</f>
        <v>22.5</v>
      </c>
      <c r="H110" s="5">
        <v>11</v>
      </c>
      <c r="I110" s="5">
        <v>7.5</v>
      </c>
      <c r="J110" s="5">
        <v>7.5</v>
      </c>
      <c r="K110" s="5">
        <v>4</v>
      </c>
      <c r="L110" s="20">
        <f>IF(AND(M110&lt;&gt;"",M110&lt;&gt;"+++",M110&gt;=17.5),ROUND(M110,0),"")</f>
      </c>
      <c r="M110" s="5">
        <f>IF(N110&lt;&gt;"",IF(N110="*","+++",SUM(N110:O110)/2*3),"")</f>
        <v>11.25</v>
      </c>
      <c r="N110" s="5">
        <v>7.5</v>
      </c>
      <c r="O110" s="21">
        <v>0</v>
      </c>
      <c r="P110" s="19">
        <f>IF(AND(Q110&lt;&gt;"",Q110&lt;&gt;"+++",Q110&gt;=17.5),ROUND(Q110,0),"")</f>
      </c>
      <c r="Q110" s="5">
        <f>IF(R110&lt;&gt;"",IF(R110="*","+++",SUM(R110:U110)/4*3),"")</f>
      </c>
      <c r="V110" s="20">
        <f>IF(AND(W110&lt;&gt;"",W110&lt;&gt;"+++",W110&gt;=17.5),ROUND(W110,0),"")</f>
      </c>
      <c r="W110" s="5">
        <f>IF(X110&lt;&gt;"",IF(X110="*","+++",SUM(X110:Y110)/2*3),"")</f>
        <v>7.5</v>
      </c>
      <c r="X110" s="5">
        <v>1</v>
      </c>
      <c r="Y110" s="21">
        <v>4</v>
      </c>
      <c r="Z110" s="19">
        <f>IF(AND(AA110&lt;&gt;"",AA110&lt;&gt;"+++",AA110&gt;=17.5),ROUND(AA110,0),"")</f>
      </c>
      <c r="AA110" s="5">
        <f>IF(AB110&lt;&gt;"",IF(AB110="*","+++",SUM(AB110:AE110)/4*3),"")</f>
      </c>
      <c r="AF110" s="20">
        <f>IF(AND(AG110&lt;&gt;"",AG110&lt;&gt;"+++",AG110&gt;=17.5),ROUND(AG110,0),"")</f>
        <v>20</v>
      </c>
      <c r="AG110" s="5">
        <f>IF(AH110&lt;&gt;"",IF(AH110="*","+++",SUM(AH110:AI110)/2*3),"")</f>
        <v>20.25</v>
      </c>
      <c r="AH110" s="5">
        <v>5</v>
      </c>
      <c r="AI110" s="21">
        <v>8.5</v>
      </c>
      <c r="AJ110" s="20">
        <f>IF(AND(AK110&lt;&gt;"",AK110&lt;&gt;"+++",AK110&gt;=17.5),ROUND(AK110,0),"")</f>
      </c>
      <c r="AK110" s="5">
        <f>IF(AL110&lt;&gt;"",IF(AL110="*","+++",SUM(AL110:AM110)/2*3),"")</f>
      </c>
      <c r="AM110" s="21"/>
      <c r="AN110" s="19">
        <f>IF(AND(AO110&lt;&gt;"",AO110&lt;&gt;"+++",AO110&gt;=17.5),ROUND(AO110,0),"")</f>
      </c>
      <c r="AO110" s="5">
        <f>IF(AP110&lt;&gt;"",IF(AP110="*","+++",SUM(AP110:AS110)/4*3),"")</f>
      </c>
      <c r="AT110" s="20">
        <f>IF(AND(AU110&lt;&gt;"",AU110&lt;&gt;"+++",AU110&gt;=17.5),ROUND(AU110,0),"")</f>
      </c>
      <c r="AU110" s="5">
        <f>IF(AV110&lt;&gt;"",IF(AV110="*","+++",SUM(AV110:AW110)/2*3),"")</f>
      </c>
      <c r="AW110" s="21"/>
      <c r="AX110" s="19">
        <f>IF(AND(AY110&lt;&gt;"",AY110&lt;&gt;"+++",AY110&gt;=17.5),ROUND(AY110,0),"")</f>
      </c>
      <c r="AY110" s="5">
        <f>IF(AZ110&lt;&gt;"",IF(AZ110="*","+++",SUM(AZ110:BC110)/4*3),"")</f>
      </c>
      <c r="BD110" s="20">
        <f>IF(AND(BE110&lt;&gt;"",BE110&lt;&gt;"+++",BE110&gt;=17.5),ROUND(BE110,0),"")</f>
      </c>
      <c r="BE110" s="5">
        <f>IF(BF110&lt;&gt;"",IF(BF110="*","+++",SUM(BF110:BG110)/2*3),"")</f>
      </c>
      <c r="BG110" s="21"/>
      <c r="BH110" s="19">
        <f>IF(AND(BI110&lt;&gt;"",BI110&lt;&gt;"+++",BI110&gt;=17.5),ROUND(BI110,0),"")</f>
      </c>
      <c r="BI110" s="5">
        <f>IF(BJ110&lt;&gt;"",IF(BJ110="*","+++",SUM(BJ110:BM110)/4*3),"")</f>
      </c>
      <c r="BN110" s="20">
        <f>IF(AND(BO110&lt;&gt;"",BO110&lt;&gt;"+++",BO110&gt;=17.5),ROUND(BO110,0),"")</f>
      </c>
      <c r="BO110" s="5">
        <f>IF(BP110&lt;&gt;"",IF(BP110="*","+++",SUM(BP110:BQ110)/2*3),"")</f>
      </c>
      <c r="BQ110" s="21"/>
      <c r="BR110" s="19">
        <f>IF(AND(BS110&lt;&gt;"",BS110&lt;&gt;"+++",BS110&gt;=17.5),ROUND(BS110,0),"")</f>
      </c>
      <c r="BS110" s="5">
        <f>IF(BT110&lt;&gt;"",IF(BT110="*","+++",SUM(BT110:BW110)/4*3),"")</f>
      </c>
      <c r="BX110" s="20">
        <f>IF(AND(BY110&lt;&gt;"",BY110&lt;&gt;"+++",BY110&gt;=17.5),ROUND(BY110,0),"")</f>
      </c>
      <c r="BY110" s="5">
        <f>IF(BZ110&lt;&gt;"",IF(BZ110="*","+++",SUM(BZ110:CA110)/2*3),"")</f>
      </c>
      <c r="CA110" s="21"/>
      <c r="CB110" s="19">
        <f>IF(AND(CC110&lt;&gt;"",CC110&lt;&gt;"+++",CC110&gt;=17.5),ROUND(CC110,0),"")</f>
      </c>
      <c r="CC110" s="5">
        <f>IF(CD110&lt;&gt;"",IF(CD110="*","+++",SUM(CD110:CG110)/4*3),"")</f>
      </c>
      <c r="CH110" s="20">
        <f>IF(AND(CI110&lt;&gt;"",CI110&lt;&gt;"+++",CI110&gt;=17.5),ROUND(CI110,0),"")</f>
      </c>
      <c r="CI110" s="5">
        <f>IF(CJ110&lt;&gt;"",IF(CJ110="*","+++",SUM(CJ110:CK110)/2*3),"")</f>
      </c>
      <c r="CK110" s="21"/>
    </row>
    <row r="111" spans="1:89" ht="12.75">
      <c r="A111" s="14" t="s">
        <v>90</v>
      </c>
      <c r="B111" s="9">
        <f>IF(AND(D111&lt;&gt;"",E111&lt;&gt;""),MIN(30,ROUND((D111+E111)/2,0)),"")</f>
        <v>26</v>
      </c>
      <c r="C111" s="9">
        <f>IF(B111=30,IF(ROUND((D111+E111)/2,0)&gt;31,"SI",""),"")</f>
      </c>
      <c r="D111" s="29">
        <f>IF(OR(F111&lt;&gt;"",P111&lt;&gt;"",Z111&lt;&gt;"",AN111&lt;&gt;"",AX111&lt;&gt;"",BH111&lt;&gt;"",BR111&lt;&gt;"",CB111&lt;&gt;""),MAX(G111,Q111,AA111,AO111,AY111,BI111,BS111,CC111),"")</f>
        <v>28.5</v>
      </c>
      <c r="E111" s="29">
        <f>IF(OR(L111&lt;&gt;"",V111&lt;&gt;"",AF111&lt;&gt;"",AJ111&lt;&gt;"",AT111&lt;&gt;"",BD111&lt;&gt;"",BN111&lt;&gt;"",BX111&lt;&gt;"",CH111&lt;&gt;""),MAX(M111,W111,AG111,AK111,AU111,BE111,BO111,BY111,CI111),"")</f>
        <v>23.25</v>
      </c>
      <c r="F111" s="19">
        <f>IF(AND(G111&lt;&gt;"",G111&lt;&gt;"+++",G111&gt;=17.5),ROUND(G111,0),"")</f>
      </c>
      <c r="G111" s="5">
        <f>IF(H111&lt;&gt;"",IF(H111="*","+++",SUM(H111:K111)/4*3),"")</f>
      </c>
      <c r="L111" s="20">
        <f>IF(AND(M111&lt;&gt;"",M111&lt;&gt;"+++",M111&gt;=17.5),ROUND(M111,0),"")</f>
      </c>
      <c r="M111" s="5">
        <f>IF(N111&lt;&gt;"",IF(N111="*","+++",SUM(N111:O111)/2*3),"")</f>
      </c>
      <c r="O111" s="21"/>
      <c r="P111" s="19">
        <f>IF(AND(Q111&lt;&gt;"",Q111&lt;&gt;"+++",Q111&gt;=17.5),ROUND(Q111,0),"")</f>
      </c>
      <c r="Q111" s="5">
        <f>IF(R111&lt;&gt;"",IF(R111="*","+++",SUM(R111:U111)/4*3),"")</f>
      </c>
      <c r="V111" s="20">
        <f>IF(AND(W111&lt;&gt;"",W111&lt;&gt;"+++",W111&gt;=17.5),ROUND(W111,0),"")</f>
      </c>
      <c r="W111" s="5">
        <f>IF(X111&lt;&gt;"",IF(X111="*","+++",SUM(X111:Y111)/2*3),"")</f>
      </c>
      <c r="Y111" s="21"/>
      <c r="Z111" s="19">
        <f>IF(AND(AA111&lt;&gt;"",AA111&lt;&gt;"+++",AA111&gt;=17.5),ROUND(AA111,0),"")</f>
      </c>
      <c r="AA111" s="5">
        <f>IF(AB111&lt;&gt;"",IF(AB111="*","+++",SUM(AB111:AE111)/4*3),"")</f>
      </c>
      <c r="AF111" s="20">
        <f>IF(AND(AG111&lt;&gt;"",AG111&lt;&gt;"+++",AG111&gt;=17.5),ROUND(AG111,0),"")</f>
      </c>
      <c r="AG111" s="5">
        <f>IF(AH111&lt;&gt;"",IF(AH111="*","+++",SUM(AH111:AI111)/2*3),"")</f>
      </c>
      <c r="AI111" s="21"/>
      <c r="AJ111" s="20">
        <f>IF(AND(AK111&lt;&gt;"",AK111&lt;&gt;"+++",AK111&gt;=17.5),ROUND(AK111,0),"")</f>
      </c>
      <c r="AK111" s="5">
        <f>IF(AL111&lt;&gt;"",IF(AL111="*","+++",SUM(AL111:AM111)/2*3),"")</f>
      </c>
      <c r="AM111" s="21"/>
      <c r="AN111" s="19">
        <f>IF(AND(AO111&lt;&gt;"",AO111&lt;&gt;"+++",AO111&gt;=17.5),ROUND(AO111,0),"")</f>
      </c>
      <c r="AO111" s="5">
        <f>IF(AP111&lt;&gt;"",IF(AP111="*","+++",SUM(AP111:AS111)/4*3),"")</f>
      </c>
      <c r="AT111" s="20">
        <f>IF(AND(AU111&lt;&gt;"",AU111&lt;&gt;"+++",AU111&gt;=17.5),ROUND(AU111,0),"")</f>
      </c>
      <c r="AU111" s="5">
        <f>IF(AV111&lt;&gt;"",IF(AV111="*","+++",SUM(AV111:AW111)/2*3),"")</f>
      </c>
      <c r="AW111" s="21"/>
      <c r="AX111" s="19">
        <f>IF(AND(AY111&lt;&gt;"",AY111&lt;&gt;"+++",AY111&gt;=17.5),ROUND(AY111,0),"")</f>
      </c>
      <c r="AY111" s="5">
        <f>IF(AZ111&lt;&gt;"",IF(AZ111="*","+++",SUM(AZ111:BC111)/4*3),"")</f>
      </c>
      <c r="BD111" s="20">
        <f>IF(AND(BE111&lt;&gt;"",BE111&lt;&gt;"+++",BE111&gt;=17.5),ROUND(BE111,0),"")</f>
      </c>
      <c r="BE111" s="5">
        <f>IF(BF111&lt;&gt;"",IF(BF111="*","+++",SUM(BF111:BG111)/2*3),"")</f>
      </c>
      <c r="BG111" s="21"/>
      <c r="BH111" s="19">
        <f>IF(AND(BI111&lt;&gt;"",BI111&lt;&gt;"+++",BI111&gt;=17.5),ROUND(BI111,0),"")</f>
        <v>29</v>
      </c>
      <c r="BI111" s="5">
        <f>IF(BJ111&lt;&gt;"",IF(BJ111="*","+++",SUM(BJ111:BM111)/4*3),"")</f>
        <v>28.5</v>
      </c>
      <c r="BJ111" s="5">
        <v>9</v>
      </c>
      <c r="BK111" s="5">
        <v>9.5</v>
      </c>
      <c r="BL111" s="5">
        <v>10.5</v>
      </c>
      <c r="BM111" s="5">
        <v>9</v>
      </c>
      <c r="BN111" s="20">
        <f>IF(AND(BO111&lt;&gt;"",BO111&lt;&gt;"+++",BO111&gt;=17.5),ROUND(BO111,0),"")</f>
      </c>
      <c r="BO111" s="5">
        <f>IF(BP111&lt;&gt;"",IF(BP111="*","+++",SUM(BP111:BQ111)/2*3),"")</f>
      </c>
      <c r="BQ111" s="21"/>
      <c r="BR111" s="19">
        <f>IF(AND(BS111&lt;&gt;"",BS111&lt;&gt;"+++",BS111&gt;=17.5),ROUND(BS111,0),"")</f>
      </c>
      <c r="BS111" s="5">
        <f>IF(BT111&lt;&gt;"",IF(BT111="*","+++",SUM(BT111:BW111)/4*3),"")</f>
      </c>
      <c r="BX111" s="20">
        <f>IF(AND(BY111&lt;&gt;"",BY111&lt;&gt;"+++",BY111&gt;=17.5),ROUND(BY111,0),"")</f>
        <v>23</v>
      </c>
      <c r="BY111" s="5">
        <f>IF(BZ111&lt;&gt;"",IF(BZ111="*","+++",SUM(BZ111:CA111)/2*3),"")</f>
        <v>23.25</v>
      </c>
      <c r="BZ111" s="5">
        <v>6.5</v>
      </c>
      <c r="CA111" s="21">
        <v>9</v>
      </c>
      <c r="CB111" s="19">
        <f>IF(AND(CC111&lt;&gt;"",CC111&lt;&gt;"+++",CC111&gt;=17.5),ROUND(CC111,0),"")</f>
      </c>
      <c r="CC111" s="5">
        <f>IF(CD111&lt;&gt;"",IF(CD111="*","+++",SUM(CD111:CG111)/4*3),"")</f>
      </c>
      <c r="CH111" s="20">
        <f>IF(AND(CI111&lt;&gt;"",CI111&lt;&gt;"+++",CI111&gt;=17.5),ROUND(CI111,0),"")</f>
      </c>
      <c r="CI111" s="5">
        <f>IF(CJ111&lt;&gt;"",IF(CJ111="*","+++",SUM(CJ111:CK111)/2*3),"")</f>
      </c>
      <c r="CK111" s="21"/>
    </row>
    <row r="112" spans="1:89" ht="12.75">
      <c r="A112" s="3" t="s">
        <v>23</v>
      </c>
      <c r="B112" s="9">
        <f>IF(AND(D112&lt;&gt;"",E112&lt;&gt;""),MIN(30,ROUND((D112+E112)/2,0)),"")</f>
        <v>29</v>
      </c>
      <c r="C112" s="9">
        <f>IF(B112=30,IF(ROUND((D112+E112)/2,0)&gt;31,"SI",""),"")</f>
      </c>
      <c r="D112" s="29">
        <f>IF(OR(F112&lt;&gt;"",P112&lt;&gt;"",Z112&lt;&gt;"",AN112&lt;&gt;"",AX112&lt;&gt;"",BH112&lt;&gt;"",BR112&lt;&gt;"",CB112&lt;&gt;""),MAX(G112,Q112,AA112,AO112,AY112,BI112,BS112,CC112),"")</f>
        <v>29.25</v>
      </c>
      <c r="E112" s="29">
        <f>IF(OR(L112&lt;&gt;"",V112&lt;&gt;"",AF112&lt;&gt;"",AJ112&lt;&gt;"",AT112&lt;&gt;"",BD112&lt;&gt;"",BN112&lt;&gt;"",BX112&lt;&gt;"",CH112&lt;&gt;""),MAX(M112,W112,AG112,AK112,AU112,BE112,BO112,BY112,CI112),"")</f>
        <v>28.5</v>
      </c>
      <c r="F112" s="19">
        <f>IF(AND(G112&lt;&gt;"",G112&lt;&gt;"+++",G112&gt;=17.5),ROUND(G112,0),"")</f>
      </c>
      <c r="G112" s="5">
        <f>IF(H112&lt;&gt;"",IF(H112="*","+++",SUM(H112:K112)/4*3),"")</f>
      </c>
      <c r="L112" s="20">
        <f>IF(AND(M112&lt;&gt;"",M112&lt;&gt;"+++",M112&gt;=17.5),ROUND(M112,0),"")</f>
      </c>
      <c r="M112" s="5">
        <f>IF(N112&lt;&gt;"",IF(N112="*","+++",SUM(N112:O112)/2*3),"")</f>
      </c>
      <c r="O112" s="21"/>
      <c r="P112" s="19">
        <f>IF(AND(Q112&lt;&gt;"",Q112&lt;&gt;"+++",Q112&gt;=17.5),ROUND(Q112,0),"")</f>
        <v>29</v>
      </c>
      <c r="Q112" s="5">
        <f>IF(R112&lt;&gt;"",IF(R112="*","+++",SUM(R112:U112)/4*3),"")</f>
        <v>29.25</v>
      </c>
      <c r="R112" s="5">
        <v>12</v>
      </c>
      <c r="S112" s="5">
        <v>8.5</v>
      </c>
      <c r="T112" s="5">
        <v>11</v>
      </c>
      <c r="U112" s="5">
        <v>7.5</v>
      </c>
      <c r="V112" s="20">
        <f>IF(AND(W112&lt;&gt;"",W112&lt;&gt;"+++",W112&gt;=17.5),ROUND(W112,0),"")</f>
      </c>
      <c r="W112" s="5">
        <f>IF(X112&lt;&gt;"",IF(X112="*","+++",SUM(X112:Y112)/2*3),"")</f>
        <v>16.5</v>
      </c>
      <c r="X112" s="5">
        <v>7.5</v>
      </c>
      <c r="Y112" s="21">
        <v>3.5</v>
      </c>
      <c r="Z112" s="19">
        <f>IF(AND(AA112&lt;&gt;"",AA112&lt;&gt;"+++",AA112&gt;=17.5),ROUND(AA112,0),"")</f>
      </c>
      <c r="AA112" s="5">
        <f>IF(AB112&lt;&gt;"",IF(AB112="*","+++",SUM(AB112:AE112)/4*3),"")</f>
      </c>
      <c r="AF112" s="20">
        <f>IF(AND(AG112&lt;&gt;"",AG112&lt;&gt;"+++",AG112&gt;=17.5),ROUND(AG112,0),"")</f>
        <v>29</v>
      </c>
      <c r="AG112" s="5">
        <f>IF(AH112&lt;&gt;"",IF(AH112="*","+++",SUM(AH112:AI112)/2*3),"")</f>
        <v>28.5</v>
      </c>
      <c r="AH112" s="5">
        <v>8.5</v>
      </c>
      <c r="AI112" s="21">
        <v>10.5</v>
      </c>
      <c r="AJ112" s="20">
        <f>IF(AND(AK112&lt;&gt;"",AK112&lt;&gt;"+++",AK112&gt;=17.5),ROUND(AK112,0),"")</f>
      </c>
      <c r="AK112" s="5">
        <f>IF(AL112&lt;&gt;"",IF(AL112="*","+++",SUM(AL112:AM112)/2*3),"")</f>
      </c>
      <c r="AM112" s="21"/>
      <c r="AN112" s="19">
        <f>IF(AND(AO112&lt;&gt;"",AO112&lt;&gt;"+++",AO112&gt;=17.5),ROUND(AO112,0),"")</f>
      </c>
      <c r="AO112" s="5">
        <f>IF(AP112&lt;&gt;"",IF(AP112="*","+++",SUM(AP112:AS112)/4*3),"")</f>
      </c>
      <c r="AT112" s="20">
        <f>IF(AND(AU112&lt;&gt;"",AU112&lt;&gt;"+++",AU112&gt;=17.5),ROUND(AU112,0),"")</f>
      </c>
      <c r="AU112" s="5">
        <f>IF(AV112&lt;&gt;"",IF(AV112="*","+++",SUM(AV112:AW112)/2*3),"")</f>
      </c>
      <c r="AW112" s="21"/>
      <c r="AX112" s="19">
        <f>IF(AND(AY112&lt;&gt;"",AY112&lt;&gt;"+++",AY112&gt;=17.5),ROUND(AY112,0),"")</f>
      </c>
      <c r="AY112" s="5">
        <f>IF(AZ112&lt;&gt;"",IF(AZ112="*","+++",SUM(AZ112:BC112)/4*3),"")</f>
      </c>
      <c r="BD112" s="20">
        <f>IF(AND(BE112&lt;&gt;"",BE112&lt;&gt;"+++",BE112&gt;=17.5),ROUND(BE112,0),"")</f>
      </c>
      <c r="BE112" s="5">
        <f>IF(BF112&lt;&gt;"",IF(BF112="*","+++",SUM(BF112:BG112)/2*3),"")</f>
      </c>
      <c r="BG112" s="21"/>
      <c r="BH112" s="19">
        <f>IF(AND(BI112&lt;&gt;"",BI112&lt;&gt;"+++",BI112&gt;=17.5),ROUND(BI112,0),"")</f>
      </c>
      <c r="BI112" s="5">
        <f>IF(BJ112&lt;&gt;"",IF(BJ112="*","+++",SUM(BJ112:BM112)/4*3),"")</f>
      </c>
      <c r="BN112" s="20">
        <f>IF(AND(BO112&lt;&gt;"",BO112&lt;&gt;"+++",BO112&gt;=17.5),ROUND(BO112,0),"")</f>
      </c>
      <c r="BO112" s="5">
        <f>IF(BP112&lt;&gt;"",IF(BP112="*","+++",SUM(BP112:BQ112)/2*3),"")</f>
      </c>
      <c r="BQ112" s="21"/>
      <c r="BR112" s="19">
        <f>IF(AND(BS112&lt;&gt;"",BS112&lt;&gt;"+++",BS112&gt;=17.5),ROUND(BS112,0),"")</f>
      </c>
      <c r="BS112" s="5">
        <f>IF(BT112&lt;&gt;"",IF(BT112="*","+++",SUM(BT112:BW112)/4*3),"")</f>
      </c>
      <c r="BX112" s="20">
        <f>IF(AND(BY112&lt;&gt;"",BY112&lt;&gt;"+++",BY112&gt;=17.5),ROUND(BY112,0),"")</f>
      </c>
      <c r="BY112" s="5">
        <f>IF(BZ112&lt;&gt;"",IF(BZ112="*","+++",SUM(BZ112:CA112)/2*3),"")</f>
      </c>
      <c r="CA112" s="21"/>
      <c r="CB112" s="19">
        <f>IF(AND(CC112&lt;&gt;"",CC112&lt;&gt;"+++",CC112&gt;=17.5),ROUND(CC112,0),"")</f>
      </c>
      <c r="CC112" s="5">
        <f>IF(CD112&lt;&gt;"",IF(CD112="*","+++",SUM(CD112:CG112)/4*3),"")</f>
      </c>
      <c r="CH112" s="20">
        <f>IF(AND(CI112&lt;&gt;"",CI112&lt;&gt;"+++",CI112&gt;=17.5),ROUND(CI112,0),"")</f>
      </c>
      <c r="CI112" s="5">
        <f>IF(CJ112&lt;&gt;"",IF(CJ112="*","+++",SUM(CJ112:CK112)/2*3),"")</f>
      </c>
      <c r="CK112" s="21"/>
    </row>
    <row r="113" spans="1:89" ht="12.75">
      <c r="A113" s="3">
        <v>644715</v>
      </c>
      <c r="B113" s="9">
        <f>IF(AND(D113&lt;&gt;"",E113&lt;&gt;""),MIN(30,ROUND((D113+E113)/2,0)),"")</f>
      </c>
      <c r="C113" s="9">
        <f>IF(B113=30,IF(ROUND((D113+E113)/2,0)&gt;31,"SI",""),"")</f>
      </c>
      <c r="D113" s="29">
        <f>IF(OR(F113&lt;&gt;"",P113&lt;&gt;"",Z113&lt;&gt;"",AN113&lt;&gt;"",AX113&lt;&gt;"",BH113&lt;&gt;"",BR113&lt;&gt;"",CB113&lt;&gt;""),MAX(G113,Q113,AA113,AO113,AY113,BI113,BS113,CC113),"")</f>
      </c>
      <c r="E113" s="29">
        <f>IF(OR(L113&lt;&gt;"",V113&lt;&gt;"",AF113&lt;&gt;"",AJ113&lt;&gt;"",AT113&lt;&gt;"",BD113&lt;&gt;"",BN113&lt;&gt;"",BX113&lt;&gt;"",CH113&lt;&gt;""),MAX(M113,W113,AG113,AK113,AU113,BE113,BO113,BY113,CI113),"")</f>
      </c>
      <c r="F113" s="19">
        <f>IF(AND(G113&lt;&gt;"",G113&lt;&gt;"+++",G113&gt;=17.5),ROUND(G113,0),"")</f>
      </c>
      <c r="G113" s="5">
        <f>IF(H113&lt;&gt;"",IF(H113="*","+++",SUM(H113:K113)/4*3),"")</f>
      </c>
      <c r="L113" s="20">
        <f>IF(AND(M113&lt;&gt;"",M113&lt;&gt;"+++",M113&gt;=17.5),ROUND(M113,0),"")</f>
      </c>
      <c r="M113" s="5">
        <f>IF(N113&lt;&gt;"",IF(N113="*","+++",SUM(N113:O113)/2*3),"")</f>
      </c>
      <c r="O113" s="21"/>
      <c r="P113" s="19">
        <f>IF(AND(Q113&lt;&gt;"",Q113&lt;&gt;"+++",Q113&gt;=17.5),ROUND(Q113,0),"")</f>
      </c>
      <c r="Q113" s="5">
        <f>IF(R113&lt;&gt;"",IF(R113="*","+++",SUM(R113:U113)/4*3),"")</f>
      </c>
      <c r="V113" s="20">
        <f>IF(AND(W113&lt;&gt;"",W113&lt;&gt;"+++",W113&gt;=17.5),ROUND(W113,0),"")</f>
      </c>
      <c r="W113" s="5">
        <f>IF(X113&lt;&gt;"",IF(X113="*","+++",SUM(X113:Y113)/2*3),"")</f>
      </c>
      <c r="Y113" s="21"/>
      <c r="Z113" s="19">
        <f>IF(AND(AA113&lt;&gt;"",AA113&lt;&gt;"+++",AA113&gt;=17.5),ROUND(AA113,0),"")</f>
      </c>
      <c r="AA113" s="5">
        <f>IF(AB113&lt;&gt;"",IF(AB113="*","+++",SUM(AB113:AE113)/4*3),"")</f>
      </c>
      <c r="AF113" s="20">
        <f>IF(AND(AG113&lt;&gt;"",AG113&lt;&gt;"+++",AG113&gt;=17.5),ROUND(AG113,0),"")</f>
      </c>
      <c r="AG113" s="5">
        <f>IF(AH113&lt;&gt;"",IF(AH113="*","+++",SUM(AH113:AI113)/2*3),"")</f>
      </c>
      <c r="AI113" s="21"/>
      <c r="AJ113" s="20">
        <f>IF(AND(AK113&lt;&gt;"",AK113&lt;&gt;"+++",AK113&gt;=17.5),ROUND(AK113,0),"")</f>
      </c>
      <c r="AK113" s="5">
        <f>IF(AL113&lt;&gt;"",IF(AL113="*","+++",SUM(AL113:AM113)/2*3),"")</f>
      </c>
      <c r="AM113" s="21"/>
      <c r="AN113" s="19">
        <f>IF(AND(AO113&lt;&gt;"",AO113&lt;&gt;"+++",AO113&gt;=17.5),ROUND(AO113,0),"")</f>
      </c>
      <c r="AO113" s="5">
        <f>IF(AP113&lt;&gt;"",IF(AP113="*","+++",SUM(AP113:AS113)/4*3),"")</f>
      </c>
      <c r="AT113" s="20">
        <f>IF(AND(AU113&lt;&gt;"",AU113&lt;&gt;"+++",AU113&gt;=17.5),ROUND(AU113,0),"")</f>
      </c>
      <c r="AU113" s="5">
        <f>IF(AV113&lt;&gt;"",IF(AV113="*","+++",SUM(AV113:AW113)/2*3),"")</f>
      </c>
      <c r="AW113" s="21"/>
      <c r="AX113" s="19">
        <f>IF(AND(AY113&lt;&gt;"",AY113&lt;&gt;"+++",AY113&gt;=17.5),ROUND(AY113,0),"")</f>
      </c>
      <c r="AY113" s="5">
        <f>IF(AZ113&lt;&gt;"",IF(AZ113="*","+++",SUM(AZ113:BC113)/4*3),"")</f>
      </c>
      <c r="BD113" s="20">
        <f>IF(AND(BE113&lt;&gt;"",BE113&lt;&gt;"+++",BE113&gt;=17.5),ROUND(BE113,0),"")</f>
      </c>
      <c r="BE113" s="5">
        <f>IF(BF113&lt;&gt;"",IF(BF113="*","+++",SUM(BF113:BG113)/2*3),"")</f>
      </c>
      <c r="BG113" s="21"/>
      <c r="BH113" s="19">
        <f>IF(AND(BI113&lt;&gt;"",BI113&lt;&gt;"+++",BI113&gt;=17.5),ROUND(BI113,0),"")</f>
      </c>
      <c r="BI113" s="5">
        <f>IF(BJ113&lt;&gt;"",IF(BJ113="*","+++",SUM(BJ113:BM113)/4*3),"")</f>
      </c>
      <c r="BN113" s="20">
        <f>IF(AND(BO113&lt;&gt;"",BO113&lt;&gt;"+++",BO113&gt;=17.5),ROUND(BO113,0),"")</f>
      </c>
      <c r="BO113" s="5">
        <f>IF(BP113&lt;&gt;"",IF(BP113="*","+++",SUM(BP113:BQ113)/2*3),"")</f>
      </c>
      <c r="BQ113" s="21"/>
      <c r="BR113" s="19">
        <f>IF(AND(BS113&lt;&gt;"",BS113&lt;&gt;"+++",BS113&gt;=17.5),ROUND(BS113,0),"")</f>
      </c>
      <c r="BS113" s="5">
        <f>IF(BT113&lt;&gt;"",IF(BT113="*","+++",SUM(BT113:BW113)/4*3),"")</f>
      </c>
      <c r="BX113" s="20">
        <f>IF(AND(BY113&lt;&gt;"",BY113&lt;&gt;"+++",BY113&gt;=17.5),ROUND(BY113,0),"")</f>
      </c>
      <c r="BY113" s="5">
        <f>IF(BZ113&lt;&gt;"",IF(BZ113="*","+++",SUM(BZ113:CA113)/2*3),"")</f>
      </c>
      <c r="CA113" s="21"/>
      <c r="CB113" s="19">
        <f>IF(AND(CC113&lt;&gt;"",CC113&lt;&gt;"+++",CC113&gt;=17.5),ROUND(CC113,0),"")</f>
      </c>
      <c r="CC113" s="5">
        <f>IF(CD113&lt;&gt;"",IF(CD113="*","+++",SUM(CD113:CG113)/4*3),"")</f>
      </c>
      <c r="CH113" s="20">
        <f>IF(AND(CI113&lt;&gt;"",CI113&lt;&gt;"+++",CI113&gt;=17.5),ROUND(CI113,0),"")</f>
      </c>
      <c r="CI113" s="5">
        <f>IF(CJ113&lt;&gt;"",IF(CJ113="*","+++",SUM(CJ113:CK113)/2*3),"")</f>
      </c>
      <c r="CK113" s="21"/>
    </row>
    <row r="114" spans="1:89" ht="12.75">
      <c r="A114" s="14" t="s">
        <v>91</v>
      </c>
      <c r="B114" s="9">
        <f>IF(AND(D114&lt;&gt;"",E114&lt;&gt;""),MIN(30,ROUND((D114+E114)/2,0)),"")</f>
        <v>30</v>
      </c>
      <c r="C114" s="9" t="str">
        <f>IF(B114=30,IF(ROUND((D114+E114)/2,0)&gt;31,"SI",""),"")</f>
        <v>SI</v>
      </c>
      <c r="D114" s="29">
        <f>IF(OR(F114&lt;&gt;"",P114&lt;&gt;"",Z114&lt;&gt;"",AN114&lt;&gt;"",AX114&lt;&gt;"",BH114&lt;&gt;"",BR114&lt;&gt;"",CB114&lt;&gt;""),MAX(G114,Q114,AA114,AO114,AY114,BI114,BS114,CC114),"")</f>
        <v>32.25</v>
      </c>
      <c r="E114" s="29">
        <f>IF(OR(L114&lt;&gt;"",V114&lt;&gt;"",AF114&lt;&gt;"",AJ114&lt;&gt;"",AT114&lt;&gt;"",BD114&lt;&gt;"",BN114&lt;&gt;"",BX114&lt;&gt;"",CH114&lt;&gt;""),MAX(M114,W114,AG114,AK114,AU114,BE114,BO114,BY114,CI114),"")</f>
        <v>33</v>
      </c>
      <c r="F114" s="19">
        <f>IF(AND(G114&lt;&gt;"",G114&lt;&gt;"+++",G114&gt;=17.5),ROUND(G114,0),"")</f>
      </c>
      <c r="G114" s="5">
        <f>IF(H114&lt;&gt;"",IF(H114="*","+++",SUM(H114:K114)/4*3),"")</f>
      </c>
      <c r="L114" s="20">
        <f>IF(AND(M114&lt;&gt;"",M114&lt;&gt;"+++",M114&gt;=17.5),ROUND(M114,0),"")</f>
      </c>
      <c r="M114" s="5">
        <f>IF(N114&lt;&gt;"",IF(N114="*","+++",SUM(N114:O114)/2*3),"")</f>
      </c>
      <c r="O114" s="21"/>
      <c r="P114" s="19">
        <f>IF(AND(Q114&lt;&gt;"",Q114&lt;&gt;"+++",Q114&gt;=17.5),ROUND(Q114,0),"")</f>
        <v>32</v>
      </c>
      <c r="Q114" s="5">
        <f>IF(R114&lt;&gt;"",IF(R114="*","+++",SUM(R114:U114)/4*3),"")</f>
        <v>32.25</v>
      </c>
      <c r="R114" s="5">
        <v>11</v>
      </c>
      <c r="S114" s="5">
        <v>8.5</v>
      </c>
      <c r="T114" s="5">
        <v>12</v>
      </c>
      <c r="U114" s="5">
        <v>11.5</v>
      </c>
      <c r="V114" s="20">
        <f>IF(AND(W114&lt;&gt;"",W114&lt;&gt;"+++",W114&gt;=17.5),ROUND(W114,0),"")</f>
        <v>33</v>
      </c>
      <c r="W114" s="5">
        <f>IF(X114&lt;&gt;"",IF(X114="*","+++",SUM(X114:Y114)/2*3),"")</f>
        <v>33</v>
      </c>
      <c r="X114" s="5">
        <v>11.5</v>
      </c>
      <c r="Y114" s="21">
        <v>10.5</v>
      </c>
      <c r="Z114" s="19">
        <f>IF(AND(AA114&lt;&gt;"",AA114&lt;&gt;"+++",AA114&gt;=17.5),ROUND(AA114,0),"")</f>
      </c>
      <c r="AA114" s="5">
        <f>IF(AB114&lt;&gt;"",IF(AB114="*","+++",SUM(AB114:AE114)/4*3),"")</f>
      </c>
      <c r="AF114" s="20">
        <f>IF(AND(AG114&lt;&gt;"",AG114&lt;&gt;"+++",AG114&gt;=17.5),ROUND(AG114,0),"")</f>
      </c>
      <c r="AG114" s="5">
        <f>IF(AH114&lt;&gt;"",IF(AH114="*","+++",SUM(AH114:AI114)/2*3),"")</f>
      </c>
      <c r="AI114" s="21"/>
      <c r="AJ114" s="20">
        <f>IF(AND(AK114&lt;&gt;"",AK114&lt;&gt;"+++",AK114&gt;=17.5),ROUND(AK114,0),"")</f>
      </c>
      <c r="AK114" s="5">
        <f>IF(AL114&lt;&gt;"",IF(AL114="*","+++",SUM(AL114:AM114)/2*3),"")</f>
      </c>
      <c r="AM114" s="21"/>
      <c r="AN114" s="19">
        <f>IF(AND(AO114&lt;&gt;"",AO114&lt;&gt;"+++",AO114&gt;=17.5),ROUND(AO114,0),"")</f>
      </c>
      <c r="AO114" s="5">
        <f>IF(AP114&lt;&gt;"",IF(AP114="*","+++",SUM(AP114:AS114)/4*3),"")</f>
      </c>
      <c r="AT114" s="20">
        <f>IF(AND(AU114&lt;&gt;"",AU114&lt;&gt;"+++",AU114&gt;=17.5),ROUND(AU114,0),"")</f>
      </c>
      <c r="AU114" s="5">
        <f>IF(AV114&lt;&gt;"",IF(AV114="*","+++",SUM(AV114:AW114)/2*3),"")</f>
      </c>
      <c r="AW114" s="21"/>
      <c r="AX114" s="19">
        <f>IF(AND(AY114&lt;&gt;"",AY114&lt;&gt;"+++",AY114&gt;=17.5),ROUND(AY114,0),"")</f>
      </c>
      <c r="AY114" s="5">
        <f>IF(AZ114&lt;&gt;"",IF(AZ114="*","+++",SUM(AZ114:BC114)/4*3),"")</f>
      </c>
      <c r="BD114" s="20">
        <f>IF(AND(BE114&lt;&gt;"",BE114&lt;&gt;"+++",BE114&gt;=17.5),ROUND(BE114,0),"")</f>
      </c>
      <c r="BE114" s="5">
        <f>IF(BF114&lt;&gt;"",IF(BF114="*","+++",SUM(BF114:BG114)/2*3),"")</f>
      </c>
      <c r="BG114" s="21"/>
      <c r="BH114" s="19">
        <f>IF(AND(BI114&lt;&gt;"",BI114&lt;&gt;"+++",BI114&gt;=17.5),ROUND(BI114,0),"")</f>
      </c>
      <c r="BI114" s="5">
        <f>IF(BJ114&lt;&gt;"",IF(BJ114="*","+++",SUM(BJ114:BM114)/4*3),"")</f>
      </c>
      <c r="BN114" s="20">
        <f>IF(AND(BO114&lt;&gt;"",BO114&lt;&gt;"+++",BO114&gt;=17.5),ROUND(BO114,0),"")</f>
      </c>
      <c r="BO114" s="5">
        <f>IF(BP114&lt;&gt;"",IF(BP114="*","+++",SUM(BP114:BQ114)/2*3),"")</f>
      </c>
      <c r="BQ114" s="21"/>
      <c r="BR114" s="19">
        <f>IF(AND(BS114&lt;&gt;"",BS114&lt;&gt;"+++",BS114&gt;=17.5),ROUND(BS114,0),"")</f>
      </c>
      <c r="BS114" s="5">
        <f>IF(BT114&lt;&gt;"",IF(BT114="*","+++",SUM(BT114:BW114)/4*3),"")</f>
      </c>
      <c r="BX114" s="20">
        <f>IF(AND(BY114&lt;&gt;"",BY114&lt;&gt;"+++",BY114&gt;=17.5),ROUND(BY114,0),"")</f>
      </c>
      <c r="BY114" s="5">
        <f>IF(BZ114&lt;&gt;"",IF(BZ114="*","+++",SUM(BZ114:CA114)/2*3),"")</f>
      </c>
      <c r="CA114" s="21"/>
      <c r="CB114" s="19">
        <f>IF(AND(CC114&lt;&gt;"",CC114&lt;&gt;"+++",CC114&gt;=17.5),ROUND(CC114,0),"")</f>
      </c>
      <c r="CC114" s="5">
        <f>IF(CD114&lt;&gt;"",IF(CD114="*","+++",SUM(CD114:CG114)/4*3),"")</f>
      </c>
      <c r="CH114" s="20">
        <f>IF(AND(CI114&lt;&gt;"",CI114&lt;&gt;"+++",CI114&gt;=17.5),ROUND(CI114,0),"")</f>
      </c>
      <c r="CI114" s="5">
        <f>IF(CJ114&lt;&gt;"",IF(CJ114="*","+++",SUM(CJ114:CK114)/2*3),"")</f>
      </c>
      <c r="CK114" s="21"/>
    </row>
    <row r="115" spans="1:89" ht="12.75">
      <c r="A115" s="14" t="s">
        <v>99</v>
      </c>
      <c r="B115" s="9">
        <f>IF(AND(D115&lt;&gt;"",E115&lt;&gt;""),MIN(30,ROUND((D115+E115)/2,0)),"")</f>
        <v>25</v>
      </c>
      <c r="C115" s="9">
        <f>IF(B115=30,IF(ROUND((D115+E115)/2,0)&gt;31,"SI",""),"")</f>
      </c>
      <c r="D115" s="29">
        <f>IF(OR(F115&lt;&gt;"",P115&lt;&gt;"",Z115&lt;&gt;"",AN115&lt;&gt;"",AX115&lt;&gt;"",BH115&lt;&gt;"",BR115&lt;&gt;"",CB115&lt;&gt;""),MAX(G115,Q115,AA115,AO115,AY115,BI115,BS115,CC115),"")</f>
        <v>25.875</v>
      </c>
      <c r="E115" s="29">
        <f>IF(OR(L115&lt;&gt;"",V115&lt;&gt;"",AF115&lt;&gt;"",AJ115&lt;&gt;"",AT115&lt;&gt;"",BD115&lt;&gt;"",BN115&lt;&gt;"",BX115&lt;&gt;"",CH115&lt;&gt;""),MAX(M115,W115,AG115,AK115,AU115,BE115,BO115,BY115,CI115),"")</f>
        <v>24</v>
      </c>
      <c r="F115" s="19">
        <f>IF(AND(G115&lt;&gt;"",G115&lt;&gt;"+++",G115&gt;=17.5),ROUND(G115,0),"")</f>
      </c>
      <c r="G115" s="5">
        <f>IF(H115&lt;&gt;"",IF(H115="*","+++",SUM(H115:K115)/4*3),"")</f>
      </c>
      <c r="L115" s="20">
        <f>IF(AND(M115&lt;&gt;"",M115&lt;&gt;"+++",M115&gt;=17.5),ROUND(M115,0),"")</f>
      </c>
      <c r="M115" s="5">
        <f>IF(N115&lt;&gt;"",IF(N115="*","+++",SUM(N115:O115)/2*3),"")</f>
      </c>
      <c r="O115" s="21"/>
      <c r="P115" s="19">
        <f>IF(AND(Q115&lt;&gt;"",Q115&lt;&gt;"+++",Q115&gt;=17.5),ROUND(Q115,0),"")</f>
        <v>26</v>
      </c>
      <c r="Q115" s="5">
        <f>IF(R115&lt;&gt;"",IF(R115="*","+++",SUM(R115:U115)/4*3),"")</f>
        <v>25.875</v>
      </c>
      <c r="R115" s="5">
        <v>5.5</v>
      </c>
      <c r="S115" s="5">
        <v>8.5</v>
      </c>
      <c r="T115" s="5">
        <v>11.5</v>
      </c>
      <c r="U115" s="5">
        <v>9</v>
      </c>
      <c r="V115" s="20">
        <f>IF(AND(W115&lt;&gt;"",W115&lt;&gt;"+++",W115&gt;=17.5),ROUND(W115,0),"")</f>
        <v>24</v>
      </c>
      <c r="W115" s="5">
        <f>IF(X115&lt;&gt;"",IF(X115="*","+++",SUM(X115:Y115)/2*3),"")</f>
        <v>24</v>
      </c>
      <c r="X115" s="5">
        <v>6</v>
      </c>
      <c r="Y115" s="21">
        <v>10</v>
      </c>
      <c r="Z115" s="19">
        <f>IF(AND(AA115&lt;&gt;"",AA115&lt;&gt;"+++",AA115&gt;=17.5),ROUND(AA115,0),"")</f>
      </c>
      <c r="AA115" s="5">
        <f>IF(AB115&lt;&gt;"",IF(AB115="*","+++",SUM(AB115:AE115)/4*3),"")</f>
      </c>
      <c r="AF115" s="20">
        <f>IF(AND(AG115&lt;&gt;"",AG115&lt;&gt;"+++",AG115&gt;=17.5),ROUND(AG115,0),"")</f>
      </c>
      <c r="AG115" s="5">
        <f>IF(AH115&lt;&gt;"",IF(AH115="*","+++",SUM(AH115:AI115)/2*3),"")</f>
      </c>
      <c r="AI115" s="21"/>
      <c r="AJ115" s="20">
        <f>IF(AND(AK115&lt;&gt;"",AK115&lt;&gt;"+++",AK115&gt;=17.5),ROUND(AK115,0),"")</f>
      </c>
      <c r="AK115" s="5">
        <f>IF(AL115&lt;&gt;"",IF(AL115="*","+++",SUM(AL115:AM115)/2*3),"")</f>
      </c>
      <c r="AM115" s="21"/>
      <c r="AN115" s="19">
        <f>IF(AND(AO115&lt;&gt;"",AO115&lt;&gt;"+++",AO115&gt;=17.5),ROUND(AO115,0),"")</f>
      </c>
      <c r="AO115" s="5">
        <f>IF(AP115&lt;&gt;"",IF(AP115="*","+++",SUM(AP115:AS115)/4*3),"")</f>
      </c>
      <c r="AT115" s="20">
        <f>IF(AND(AU115&lt;&gt;"",AU115&lt;&gt;"+++",AU115&gt;=17.5),ROUND(AU115,0),"")</f>
      </c>
      <c r="AU115" s="5">
        <f>IF(AV115&lt;&gt;"",IF(AV115="*","+++",SUM(AV115:AW115)/2*3),"")</f>
      </c>
      <c r="AW115" s="21"/>
      <c r="AX115" s="19">
        <f>IF(AND(AY115&lt;&gt;"",AY115&lt;&gt;"+++",AY115&gt;=17.5),ROUND(AY115,0),"")</f>
      </c>
      <c r="AY115" s="5">
        <f>IF(AZ115&lt;&gt;"",IF(AZ115="*","+++",SUM(AZ115:BC115)/4*3),"")</f>
      </c>
      <c r="BD115" s="20">
        <f>IF(AND(BE115&lt;&gt;"",BE115&lt;&gt;"+++",BE115&gt;=17.5),ROUND(BE115,0),"")</f>
      </c>
      <c r="BE115" s="5">
        <f>IF(BF115&lt;&gt;"",IF(BF115="*","+++",SUM(BF115:BG115)/2*3),"")</f>
      </c>
      <c r="BG115" s="21"/>
      <c r="BH115" s="19">
        <f>IF(AND(BI115&lt;&gt;"",BI115&lt;&gt;"+++",BI115&gt;=17.5),ROUND(BI115,0),"")</f>
      </c>
      <c r="BI115" s="5">
        <f>IF(BJ115&lt;&gt;"",IF(BJ115="*","+++",SUM(BJ115:BM115)/4*3),"")</f>
      </c>
      <c r="BN115" s="20">
        <f>IF(AND(BO115&lt;&gt;"",BO115&lt;&gt;"+++",BO115&gt;=17.5),ROUND(BO115,0),"")</f>
      </c>
      <c r="BO115" s="5">
        <f>IF(BP115&lt;&gt;"",IF(BP115="*","+++",SUM(BP115:BQ115)/2*3),"")</f>
      </c>
      <c r="BQ115" s="21"/>
      <c r="BR115" s="19">
        <f>IF(AND(BS115&lt;&gt;"",BS115&lt;&gt;"+++",BS115&gt;=17.5),ROUND(BS115,0),"")</f>
      </c>
      <c r="BS115" s="5">
        <f>IF(BT115&lt;&gt;"",IF(BT115="*","+++",SUM(BT115:BW115)/4*3),"")</f>
      </c>
      <c r="BX115" s="20">
        <f>IF(AND(BY115&lt;&gt;"",BY115&lt;&gt;"+++",BY115&gt;=17.5),ROUND(BY115,0),"")</f>
      </c>
      <c r="BY115" s="5">
        <f>IF(BZ115&lt;&gt;"",IF(BZ115="*","+++",SUM(BZ115:CA115)/2*3),"")</f>
      </c>
      <c r="CA115" s="21"/>
      <c r="CB115" s="19">
        <f>IF(AND(CC115&lt;&gt;"",CC115&lt;&gt;"+++",CC115&gt;=17.5),ROUND(CC115,0),"")</f>
      </c>
      <c r="CC115" s="5">
        <f>IF(CD115&lt;&gt;"",IF(CD115="*","+++",SUM(CD115:CG115)/4*3),"")</f>
      </c>
      <c r="CH115" s="20">
        <f>IF(AND(CI115&lt;&gt;"",CI115&lt;&gt;"+++",CI115&gt;=17.5),ROUND(CI115,0),"")</f>
      </c>
      <c r="CI115" s="5">
        <f>IF(CJ115&lt;&gt;"",IF(CJ115="*","+++",SUM(CJ115:CK115)/2*3),"")</f>
      </c>
      <c r="CK115" s="21"/>
    </row>
    <row r="116" spans="1:89" ht="13.5" thickBot="1">
      <c r="A116" s="14" t="s">
        <v>93</v>
      </c>
      <c r="B116" s="9">
        <f>IF(AND(D116&lt;&gt;"",E116&lt;&gt;""),MIN(30,ROUND((D116+E116)/2,0)),"")</f>
        <v>25</v>
      </c>
      <c r="C116" s="9">
        <f>IF(B116=30,IF(ROUND((D116+E116)/2,0)&gt;31,"SI",""),"")</f>
      </c>
      <c r="D116" s="29">
        <f>IF(OR(F116&lt;&gt;"",P116&lt;&gt;"",Z116&lt;&gt;"",AN116&lt;&gt;"",AX116&lt;&gt;"",BH116&lt;&gt;"",BR116&lt;&gt;"",CB116&lt;&gt;""),MAX(G116,Q116,AA116,AO116,AY116,BI116,BS116,CC116),"")</f>
        <v>25.125</v>
      </c>
      <c r="E116" s="29">
        <f>IF(OR(L116&lt;&gt;"",V116&lt;&gt;"",AF116&lt;&gt;"",AJ116&lt;&gt;"",AT116&lt;&gt;"",BD116&lt;&gt;"",BN116&lt;&gt;"",BX116&lt;&gt;"",CH116&lt;&gt;""),MAX(M116,W116,AG116,AK116,AU116,BE116,BO116,BY116,CI116),"")</f>
        <v>25.5</v>
      </c>
      <c r="F116" s="22">
        <f>IF(AND(G116&lt;&gt;"",G116&lt;&gt;"+++",G116&gt;=17.5),ROUND(G116,0),"")</f>
      </c>
      <c r="G116" s="23">
        <f>IF(H116&lt;&gt;"",IF(H116="*","+++",SUM(H116:K116)/4*3),"")</f>
      </c>
      <c r="H116" s="23"/>
      <c r="I116" s="23"/>
      <c r="J116" s="23"/>
      <c r="K116" s="23"/>
      <c r="L116" s="24">
        <f>IF(AND(M116&lt;&gt;"",M116&lt;&gt;"+++",M116&gt;=17.5),ROUND(M116,0),"")</f>
      </c>
      <c r="M116" s="23">
        <f>IF(N116&lt;&gt;"",IF(N116="*","+++",SUM(N116:O116)/2*3),"")</f>
      </c>
      <c r="N116" s="23"/>
      <c r="O116" s="25"/>
      <c r="P116" s="22">
        <f>IF(AND(Q116&lt;&gt;"",Q116&lt;&gt;"+++",Q116&gt;=17.5),ROUND(Q116,0),"")</f>
        <v>25</v>
      </c>
      <c r="Q116" s="23">
        <f>IF(R116&lt;&gt;"",IF(R116="*","+++",SUM(R116:U116)/4*3),"")</f>
        <v>25.125</v>
      </c>
      <c r="R116" s="23">
        <v>10.5</v>
      </c>
      <c r="S116" s="23">
        <v>8.5</v>
      </c>
      <c r="T116" s="23">
        <v>11</v>
      </c>
      <c r="U116" s="23">
        <v>3.5</v>
      </c>
      <c r="V116" s="24">
        <f>IF(AND(W116&lt;&gt;"",W116&lt;&gt;"+++",W116&gt;=17.5),ROUND(W116,0),"")</f>
        <v>26</v>
      </c>
      <c r="W116" s="23">
        <f>IF(X116&lt;&gt;"",IF(X116="*","+++",SUM(X116:Y116)/2*3),"")</f>
        <v>25.5</v>
      </c>
      <c r="X116" s="23">
        <v>11.5</v>
      </c>
      <c r="Y116" s="25">
        <v>5.5</v>
      </c>
      <c r="Z116" s="22">
        <f>IF(AND(AA116&lt;&gt;"",AA116&lt;&gt;"+++",AA116&gt;=17.5),ROUND(AA116,0),"")</f>
      </c>
      <c r="AA116" s="23">
        <f>IF(AB116&lt;&gt;"",IF(AB116="*","+++",SUM(AB116:AE116)/4*3),"")</f>
      </c>
      <c r="AB116" s="23"/>
      <c r="AC116" s="23"/>
      <c r="AD116" s="23"/>
      <c r="AE116" s="23"/>
      <c r="AF116" s="24">
        <f>IF(AND(AG116&lt;&gt;"",AG116&lt;&gt;"+++",AG116&gt;=17.5),ROUND(AG116,0),"")</f>
      </c>
      <c r="AG116" s="23">
        <f>IF(AH116&lt;&gt;"",IF(AH116="*","+++",SUM(AH116:AI116)/2*3),"")</f>
      </c>
      <c r="AH116" s="23"/>
      <c r="AI116" s="25"/>
      <c r="AJ116" s="24">
        <f>IF(AND(AK116&lt;&gt;"",AK116&lt;&gt;"+++",AK116&gt;=17.5),ROUND(AK116,0),"")</f>
      </c>
      <c r="AK116" s="23">
        <f>IF(AL116&lt;&gt;"",IF(AL116="*","+++",SUM(AL116:AM116)/2*3),"")</f>
      </c>
      <c r="AL116" s="23"/>
      <c r="AM116" s="25"/>
      <c r="AN116" s="24">
        <f>IF(AND(AO116&lt;&gt;"",AO116&lt;&gt;"+++",AO116&gt;=17.5),ROUND(AO116,0),"")</f>
      </c>
      <c r="AO116" s="23">
        <f>IF(AP116&lt;&gt;"",IF(AP116="*","+++",SUM(AP116:AS116)/4*3),"")</f>
      </c>
      <c r="AP116" s="23"/>
      <c r="AQ116" s="23"/>
      <c r="AR116" s="23"/>
      <c r="AS116" s="23"/>
      <c r="AT116" s="24">
        <f>IF(AND(AU116&lt;&gt;"",AU116&lt;&gt;"+++",AU116&gt;=17.5),ROUND(AU116,0),"")</f>
      </c>
      <c r="AU116" s="23">
        <f>IF(AV116&lt;&gt;"",IF(AV116="*","+++",SUM(AV116:AW116)/2*3),"")</f>
      </c>
      <c r="AV116" s="23"/>
      <c r="AW116" s="25"/>
      <c r="AX116" s="24">
        <f>IF(AND(AY116&lt;&gt;"",AY116&lt;&gt;"+++",AY116&gt;=17.5),ROUND(AY116,0),"")</f>
      </c>
      <c r="AY116" s="23">
        <f>IF(AZ116&lt;&gt;"",IF(AZ116="*","+++",SUM(AZ116:BC116)/4*3),"")</f>
      </c>
      <c r="AZ116" s="23"/>
      <c r="BA116" s="23"/>
      <c r="BB116" s="23"/>
      <c r="BC116" s="23"/>
      <c r="BD116" s="24">
        <f>IF(AND(BE116&lt;&gt;"",BE116&lt;&gt;"+++",BE116&gt;=17.5),ROUND(BE116,0),"")</f>
      </c>
      <c r="BE116" s="23">
        <f>IF(BF116&lt;&gt;"",IF(BF116="*","+++",SUM(BF116:BG116)/2*3),"")</f>
      </c>
      <c r="BF116" s="23"/>
      <c r="BG116" s="25"/>
      <c r="BH116" s="24">
        <f>IF(AND(BI116&lt;&gt;"",BI116&lt;&gt;"+++",BI116&gt;=17.5),ROUND(BI116,0),"")</f>
      </c>
      <c r="BI116" s="23">
        <f>IF(BJ116&lt;&gt;"",IF(BJ116="*","+++",SUM(BJ116:BM116)/4*3),"")</f>
      </c>
      <c r="BJ116" s="23"/>
      <c r="BK116" s="23"/>
      <c r="BL116" s="23"/>
      <c r="BM116" s="23"/>
      <c r="BN116" s="24">
        <f>IF(AND(BO116&lt;&gt;"",BO116&lt;&gt;"+++",BO116&gt;=17.5),ROUND(BO116,0),"")</f>
      </c>
      <c r="BO116" s="23">
        <f>IF(BP116&lt;&gt;"",IF(BP116="*","+++",SUM(BP116:BQ116)/2*3),"")</f>
      </c>
      <c r="BP116" s="23"/>
      <c r="BQ116" s="25"/>
      <c r="BR116" s="24">
        <f>IF(AND(BS116&lt;&gt;"",BS116&lt;&gt;"+++",BS116&gt;=17.5),ROUND(BS116,0),"")</f>
      </c>
      <c r="BS116" s="23">
        <f>IF(BT116&lt;&gt;"",IF(BT116="*","+++",SUM(BT116:BW116)/4*3),"")</f>
      </c>
      <c r="BT116" s="23"/>
      <c r="BU116" s="23"/>
      <c r="BV116" s="23"/>
      <c r="BW116" s="23"/>
      <c r="BX116" s="24">
        <f>IF(AND(BY116&lt;&gt;"",BY116&lt;&gt;"+++",BY116&gt;=17.5),ROUND(BY116,0),"")</f>
      </c>
      <c r="BY116" s="23">
        <f>IF(BZ116&lt;&gt;"",IF(BZ116="*","+++",SUM(BZ116:CA116)/2*3),"")</f>
      </c>
      <c r="BZ116" s="23"/>
      <c r="CA116" s="25"/>
      <c r="CB116" s="24">
        <f>IF(AND(CC116&lt;&gt;"",CC116&lt;&gt;"+++",CC116&gt;=17.5),ROUND(CC116,0),"")</f>
      </c>
      <c r="CC116" s="23">
        <f>IF(CD116&lt;&gt;"",IF(CD116="*","+++",SUM(CD116:CG116)/4*3),"")</f>
      </c>
      <c r="CD116" s="23"/>
      <c r="CE116" s="23"/>
      <c r="CF116" s="23"/>
      <c r="CG116" s="23"/>
      <c r="CH116" s="24">
        <f>IF(AND(CI116&lt;&gt;"",CI116&lt;&gt;"+++",CI116&gt;=17.5),ROUND(CI116,0),"")</f>
      </c>
      <c r="CI116" s="23">
        <f>IF(CJ116&lt;&gt;"",IF(CJ116="*","+++",SUM(CJ116:CK116)/2*3),"")</f>
      </c>
      <c r="CJ116" s="23"/>
      <c r="CK116" s="25"/>
    </row>
    <row r="117" spans="1:86" ht="13.5" thickTop="1">
      <c r="A117" s="2"/>
      <c r="B117" s="8"/>
      <c r="C117" s="8"/>
      <c r="D117" s="8"/>
      <c r="E117" s="8"/>
      <c r="F117" s="8"/>
      <c r="L117" s="8"/>
      <c r="P117" s="8"/>
      <c r="V117" s="8"/>
      <c r="Z117" s="8"/>
      <c r="AF117" s="8"/>
      <c r="AJ117" s="8"/>
      <c r="AN117" s="8"/>
      <c r="AT117" s="8"/>
      <c r="AX117" s="8"/>
      <c r="BD117" s="8"/>
      <c r="BH117" s="8"/>
      <c r="BN117" s="8"/>
      <c r="BR117" s="8"/>
      <c r="BX117" s="8"/>
      <c r="CB117" s="8"/>
      <c r="CH117" s="8"/>
    </row>
    <row r="118" spans="1:87" ht="12.75">
      <c r="A118" s="10" t="s">
        <v>83</v>
      </c>
      <c r="B118" s="8"/>
      <c r="C118" s="8"/>
      <c r="D118" s="8"/>
      <c r="E118" s="8"/>
      <c r="F118" s="8"/>
      <c r="G118" s="7">
        <v>81</v>
      </c>
      <c r="L118" s="8"/>
      <c r="M118" s="7">
        <v>81</v>
      </c>
      <c r="P118" s="8"/>
      <c r="Q118" s="7">
        <v>70</v>
      </c>
      <c r="V118" s="8"/>
      <c r="W118" s="7">
        <v>70</v>
      </c>
      <c r="Z118" s="8"/>
      <c r="AA118" s="7">
        <v>41</v>
      </c>
      <c r="AF118" s="8"/>
      <c r="AG118" s="7">
        <v>41</v>
      </c>
      <c r="AJ118" s="8"/>
      <c r="AK118" s="7">
        <v>10</v>
      </c>
      <c r="AN118" s="8"/>
      <c r="AO118" s="7">
        <v>46</v>
      </c>
      <c r="AT118" s="8"/>
      <c r="AU118" s="7">
        <v>46</v>
      </c>
      <c r="AX118" s="8"/>
      <c r="AY118" s="7">
        <v>32</v>
      </c>
      <c r="BD118" s="8"/>
      <c r="BE118" s="7">
        <v>32</v>
      </c>
      <c r="BH118" s="8"/>
      <c r="BI118" s="7">
        <v>34</v>
      </c>
      <c r="BN118" s="8"/>
      <c r="BO118" s="7">
        <v>34</v>
      </c>
      <c r="BR118" s="8"/>
      <c r="BS118" s="7">
        <v>31</v>
      </c>
      <c r="BX118" s="8"/>
      <c r="BY118" s="7">
        <v>31</v>
      </c>
      <c r="CB118" s="8"/>
      <c r="CC118" s="7">
        <v>19</v>
      </c>
      <c r="CH118" s="8"/>
      <c r="CI118" s="7">
        <v>19</v>
      </c>
    </row>
    <row r="119" spans="1:87" ht="12.75">
      <c r="A119" s="10" t="s">
        <v>84</v>
      </c>
      <c r="B119" s="8"/>
      <c r="C119" s="8"/>
      <c r="D119" s="8"/>
      <c r="E119" s="8"/>
      <c r="F119" s="8"/>
      <c r="G119" s="7">
        <v>47</v>
      </c>
      <c r="L119" s="8"/>
      <c r="M119" s="7">
        <v>32</v>
      </c>
      <c r="P119" s="8"/>
      <c r="Q119" s="7">
        <v>27</v>
      </c>
      <c r="V119" s="8"/>
      <c r="W119" s="7">
        <v>32</v>
      </c>
      <c r="Z119" s="8"/>
      <c r="AA119" s="7">
        <v>14</v>
      </c>
      <c r="AF119" s="8"/>
      <c r="AG119" s="7">
        <v>21</v>
      </c>
      <c r="AJ119" s="8"/>
      <c r="AK119" s="7">
        <v>8</v>
      </c>
      <c r="AN119" s="8"/>
      <c r="AO119" s="7">
        <v>23</v>
      </c>
      <c r="AT119" s="8"/>
      <c r="AU119" s="7">
        <v>21</v>
      </c>
      <c r="AX119" s="8"/>
      <c r="AY119" s="7">
        <v>10</v>
      </c>
      <c r="BD119" s="8"/>
      <c r="BE119" s="7">
        <v>13</v>
      </c>
      <c r="BH119" s="8"/>
      <c r="BI119" s="7">
        <v>19</v>
      </c>
      <c r="BN119" s="8"/>
      <c r="BO119" s="7">
        <v>8</v>
      </c>
      <c r="BR119" s="8"/>
      <c r="BS119" s="7">
        <v>8</v>
      </c>
      <c r="BX119" s="8"/>
      <c r="BY119" s="7">
        <v>16</v>
      </c>
      <c r="CB119" s="8"/>
      <c r="CC119" s="7">
        <v>11</v>
      </c>
      <c r="CH119" s="8"/>
      <c r="CI119" s="7">
        <v>7</v>
      </c>
    </row>
    <row r="120" spans="1:87" ht="12.75">
      <c r="A120" s="10" t="s">
        <v>85</v>
      </c>
      <c r="B120" s="8"/>
      <c r="C120" s="8"/>
      <c r="D120" s="8"/>
      <c r="E120" s="8"/>
      <c r="F120" s="8"/>
      <c r="G120" s="7">
        <f>COUNTIF(G3:G117,"+++")</f>
        <v>13</v>
      </c>
      <c r="L120" s="8"/>
      <c r="M120" s="7">
        <f>COUNTIF(M3:M117,"+++")</f>
        <v>12</v>
      </c>
      <c r="P120" s="8"/>
      <c r="Q120" s="7">
        <f>COUNTIF(Q3:Q117,"+++")</f>
        <v>3</v>
      </c>
      <c r="V120" s="8"/>
      <c r="W120" s="7">
        <f>COUNTIF(W3:W117,"+++")</f>
        <v>11</v>
      </c>
      <c r="Z120" s="8"/>
      <c r="AA120" s="7">
        <f>COUNTIF(AA3:AA117,"+++")</f>
        <v>2</v>
      </c>
      <c r="AF120" s="8"/>
      <c r="AG120" s="7">
        <f>COUNTIF(AG3:AG117,"+++")</f>
        <v>11</v>
      </c>
      <c r="AJ120" s="8"/>
      <c r="AK120" s="7">
        <f>COUNTIF(AK3:AK117,"+++")</f>
        <v>2</v>
      </c>
      <c r="AN120" s="8"/>
      <c r="AO120" s="7">
        <f>COUNTIF(AO3:AO117,"+++")</f>
        <v>6</v>
      </c>
      <c r="AT120" s="8"/>
      <c r="AU120" s="7">
        <f>COUNTIF(AU3:AU117,"+++")</f>
        <v>4</v>
      </c>
      <c r="AX120" s="8"/>
      <c r="AY120" s="7">
        <f>COUNTIF(AY3:AY117,"+++")</f>
        <v>0</v>
      </c>
      <c r="BD120" s="8"/>
      <c r="BE120" s="7">
        <f>COUNTIF(BE3:BE117,"+++")</f>
        <v>0</v>
      </c>
      <c r="BH120" s="8"/>
      <c r="BI120" s="7">
        <f>COUNTIF(BI3:BI117,"+++")</f>
        <v>0</v>
      </c>
      <c r="BN120" s="8"/>
      <c r="BO120" s="7">
        <f>COUNTIF(BO3:BO117,"+++")</f>
        <v>1</v>
      </c>
      <c r="BR120" s="8"/>
      <c r="BS120" s="7">
        <f>COUNTIF(BS3:BS117,"+++")</f>
        <v>0</v>
      </c>
      <c r="BX120" s="8"/>
      <c r="BY120" s="7">
        <f>COUNTIF(BY3:BY117,"+++")</f>
        <v>0</v>
      </c>
      <c r="CB120" s="8"/>
      <c r="CC120" s="7">
        <f>COUNTIF(CC3:CC117,"+++")</f>
        <v>1</v>
      </c>
      <c r="CH120" s="8"/>
      <c r="CI120" s="7">
        <f>COUNTIF(CI3:CI117,"+++")</f>
        <v>0</v>
      </c>
    </row>
    <row r="121" spans="1:87" ht="12.75">
      <c r="A121" s="10" t="s">
        <v>86</v>
      </c>
      <c r="B121" s="11">
        <f>COUNTIF(B3:B117,"&gt;=17,5")</f>
        <v>67</v>
      </c>
      <c r="C121" s="11">
        <f>COUNTIF(C3:C117,"=SI")</f>
        <v>3</v>
      </c>
      <c r="D121" s="11">
        <f>COUNTIF(D3:D117,"&gt;=17,5")</f>
        <v>81</v>
      </c>
      <c r="E121" s="11">
        <f>COUNTIF(E3:E117,"&gt;=17,5")</f>
        <v>70</v>
      </c>
      <c r="F121" s="11">
        <f>COUNTIF(F3:F117,"&gt;=17,5")</f>
        <v>25</v>
      </c>
      <c r="G121" s="7">
        <f>COUNTIF(G3:G117,"&gt;=0")</f>
        <v>34</v>
      </c>
      <c r="L121" s="11">
        <f>COUNTIF(L3:L117,"&gt;=17,5")</f>
        <v>8</v>
      </c>
      <c r="M121" s="7">
        <f>COUNTIF(M3:M117,"&gt;=0")</f>
        <v>20</v>
      </c>
      <c r="P121" s="11">
        <f>COUNTIF(P3:P117,"&gt;=0")</f>
        <v>21</v>
      </c>
      <c r="Q121" s="7">
        <f>COUNTIF(Q3:Q117,"&gt;0")</f>
        <v>24</v>
      </c>
      <c r="V121" s="11">
        <f>COUNTIF(V3:V117,"&gt;=17,5")</f>
        <v>13</v>
      </c>
      <c r="W121" s="7">
        <f>COUNTIF(W3:W117,"&gt;0")</f>
        <v>21</v>
      </c>
      <c r="Z121" s="11">
        <f>COUNTIF(Z3:Z117,"&gt;=0")</f>
        <v>5</v>
      </c>
      <c r="AA121" s="7">
        <f>COUNTIF(AA3:AA117,"&gt;=0")</f>
        <v>12</v>
      </c>
      <c r="AF121" s="11">
        <f>COUNTIF(AF3:AF117,"&gt;=17,5")</f>
        <v>9</v>
      </c>
      <c r="AG121" s="7">
        <f>COUNTIF(AG3:AG117,"&gt;=0")</f>
        <v>10</v>
      </c>
      <c r="AJ121" s="11">
        <f>COUNTIF(AJ3:AJ117,"&gt;=17,5")</f>
        <v>5</v>
      </c>
      <c r="AK121" s="7">
        <f>COUNTIF(AK3:AK117,"&gt;=0")</f>
        <v>6</v>
      </c>
      <c r="AN121" s="11">
        <f>COUNTIF(AN3:AN117,"&gt;=0")</f>
        <v>8</v>
      </c>
      <c r="AO121" s="7">
        <f>COUNTIF(AO3:AO117,"&gt;=0")</f>
        <v>17</v>
      </c>
      <c r="AT121" s="11">
        <f>COUNTIF(AT3:AT117,"&gt;=17,5")</f>
        <v>9</v>
      </c>
      <c r="AU121" s="7">
        <f>COUNTIF(AU3:AU117,"&gt;=0")</f>
        <v>17</v>
      </c>
      <c r="AX121" s="11">
        <f>COUNTIF(AX3:AX117,"&gt;=0")</f>
        <v>3</v>
      </c>
      <c r="AY121" s="7">
        <f>COUNTIF(AY3:AY117,"&gt;=0")</f>
        <v>10</v>
      </c>
      <c r="BD121" s="11">
        <f>COUNTIF(BD3:BD117,"&gt;=17,5")</f>
        <v>12</v>
      </c>
      <c r="BE121" s="7">
        <f>COUNTIF(BE3:BE117,"&gt;=0")</f>
        <v>13</v>
      </c>
      <c r="BH121" s="11">
        <f>COUNTIF(BH3:BH117,"&gt;=0")</f>
        <v>15</v>
      </c>
      <c r="BI121" s="7">
        <f>COUNTIF(BI3:BI117,"&gt;=0")</f>
        <v>19</v>
      </c>
      <c r="BN121" s="11">
        <f>COUNTIF(BN3:BN117,"&gt;=17,5")</f>
        <v>6</v>
      </c>
      <c r="BO121" s="7">
        <f>COUNTIF(BO3:BO117,"&gt;=0")</f>
        <v>7</v>
      </c>
      <c r="BR121" s="11">
        <f>COUNTIF(BR3:BR117,"&gt;=0")</f>
        <v>2</v>
      </c>
      <c r="BS121" s="7">
        <f>COUNTIF(BS3:BS117,"&gt;=0")</f>
        <v>8</v>
      </c>
      <c r="BX121" s="11">
        <f>COUNTIF(BX3:BX117,"&gt;=17,5")</f>
        <v>10</v>
      </c>
      <c r="BY121" s="7">
        <f>COUNTIF(BY3:BY117,"&gt;=0")</f>
        <v>16</v>
      </c>
      <c r="CB121" s="11">
        <f>COUNTIF(CB3:CB117,"&gt;=0")</f>
        <v>7</v>
      </c>
      <c r="CC121" s="7">
        <f>COUNTIF(CC3:CC117,"&gt;=0")</f>
        <v>10</v>
      </c>
      <c r="CH121" s="11">
        <f>COUNTIF(CH3:CH117,"&gt;=17,5")</f>
        <v>3</v>
      </c>
      <c r="CI121" s="7">
        <f>COUNTIF(CI3:CI117,"&gt;=0")</f>
        <v>7</v>
      </c>
    </row>
    <row r="122" spans="1:87" ht="12.75">
      <c r="A122" s="10"/>
      <c r="B122" s="11"/>
      <c r="C122" s="11"/>
      <c r="D122" s="11"/>
      <c r="E122" s="11"/>
      <c r="F122" s="11"/>
      <c r="G122" s="7"/>
      <c r="L122" s="11"/>
      <c r="M122" s="7"/>
      <c r="P122" s="11"/>
      <c r="Q122" s="7"/>
      <c r="V122" s="11"/>
      <c r="W122" s="7"/>
      <c r="Z122" s="11"/>
      <c r="AA122" s="7"/>
      <c r="AF122" s="11"/>
      <c r="AG122" s="7"/>
      <c r="AJ122" s="11"/>
      <c r="AK122" s="7"/>
      <c r="AN122" s="11"/>
      <c r="AO122" s="7"/>
      <c r="AT122" s="11"/>
      <c r="AU122" s="7"/>
      <c r="AX122" s="11"/>
      <c r="AY122" s="7"/>
      <c r="BD122" s="11"/>
      <c r="BE122" s="7"/>
      <c r="BH122" s="11"/>
      <c r="BI122" s="7"/>
      <c r="BN122" s="11"/>
      <c r="BO122" s="7"/>
      <c r="BR122" s="11"/>
      <c r="BS122" s="7"/>
      <c r="BX122" s="11"/>
      <c r="BY122" s="7"/>
      <c r="CB122" s="11"/>
      <c r="CC122" s="7"/>
      <c r="CH122" s="11"/>
      <c r="CI122" s="7"/>
    </row>
    <row r="123" spans="1:87" ht="12.75">
      <c r="A123" s="10" t="s">
        <v>74</v>
      </c>
      <c r="B123" s="12">
        <f>SUM(B3:B117)/COUNTIF(B3:B117,"&gt;0")</f>
        <v>24.686567164179106</v>
      </c>
      <c r="C123" s="12"/>
      <c r="D123" s="12">
        <f>SUM(D3:D117)/COUNTIF(D3:D117,"&gt;0")</f>
        <v>23.60648148148148</v>
      </c>
      <c r="E123" s="12">
        <f>SUM(E3:E117)/COUNTIF(E3:E117,"&gt;0")</f>
        <v>25.178571428571427</v>
      </c>
      <c r="F123" s="12">
        <f>SUM(F3:F117)/COUNTIF(F3:F117,"&gt;0")</f>
        <v>24.32</v>
      </c>
      <c r="G123" s="6">
        <f>SUM(G3:G117)/COUNTIF(G3:G117,"&gt;0")</f>
        <v>21.143382352941178</v>
      </c>
      <c r="L123" s="12">
        <f>SUM(L3:L117)/COUNTIF(L3:L117,"&gt;0")</f>
        <v>25.375</v>
      </c>
      <c r="M123" s="6">
        <f>SUM(M3:M117)/COUNTIF(M3:M117,"&gt;0")</f>
        <v>16.676470588235293</v>
      </c>
      <c r="P123" s="12">
        <f>SUM(P3:P117)/COUNTIF(P3:P117,"&gt;0")</f>
        <v>24.285714285714285</v>
      </c>
      <c r="Q123" s="6">
        <f>SUM(Q3:Q117)/COUNTIF(Q3:Q117,"&gt;=0")</f>
        <v>22.375</v>
      </c>
      <c r="V123" s="12">
        <f>SUM(V3:V117)/COUNTIF(V3:V117,"&gt;0")</f>
        <v>27.384615384615383</v>
      </c>
      <c r="W123" s="6">
        <f>SUM(W3:W117)/COUNTIF(W3:W117,"&gt;=0")</f>
        <v>19.428571428571427</v>
      </c>
      <c r="Z123" s="12">
        <f>SUM(Z3:Z117)/COUNTIF(Z3:Z117,"&gt;0")</f>
        <v>23.2</v>
      </c>
      <c r="AA123" s="6">
        <f>SUM(AA3:AA117)/COUNTIF(AA3:AA117,"&gt;=0")</f>
        <v>16.143446180555557</v>
      </c>
      <c r="AF123" s="12">
        <f>SUM(AF3:AF117)/COUNTIF(AF3:AF117,"&gt;0")</f>
        <v>22.333333333333332</v>
      </c>
      <c r="AG123" s="6">
        <f>SUM(AG3:AG117)/COUNTIF(AG3:AG117,"&gt;=0")</f>
        <v>20.475</v>
      </c>
      <c r="AJ123" s="12">
        <f>SUM(AJ3:AJ117)/COUNTIF(AJ3:AJ117,"&gt;0")</f>
        <v>26.2</v>
      </c>
      <c r="AK123" s="6">
        <f>SUM(AK3:AK117)/COUNTIF(AK3:AK117,"&gt;=0")</f>
        <v>23.375</v>
      </c>
      <c r="AN123" s="12">
        <f>SUM(AN3:AN117)/COUNTIF(AN3:AN117,"&gt;0")</f>
        <v>21.75</v>
      </c>
      <c r="AO123" s="6">
        <f>SUM(AO3:AO117)/COUNTIF(AO3:AO117,"&gt;=0")</f>
        <v>16.389705882352942</v>
      </c>
      <c r="AT123" s="12">
        <f>SUM(AT3:AT117)/COUNTIF(AT3:AT117,"&gt;0")</f>
        <v>24.77777777777778</v>
      </c>
      <c r="AU123" s="6">
        <f>SUM(AU3:AU117)/COUNTIF(AU3:AU117,"&gt;=0")</f>
        <v>18.794117647058822</v>
      </c>
      <c r="AX123" s="12">
        <f>SUM(AX3:AX117)/COUNTIF(AX3:AX117,"&gt;0")</f>
        <v>23</v>
      </c>
      <c r="AY123" s="6">
        <f>SUM(AY3:AY117)/COUNTIF(AY3:AY117,"&gt;=0")</f>
        <v>14.8875</v>
      </c>
      <c r="BD123" s="12">
        <f>SUM(BD3:BD117)/COUNTIF(BD3:BD117,"&gt;0")</f>
        <v>23.5</v>
      </c>
      <c r="BE123" s="6">
        <f>SUM(BE3:BE117)/COUNTIF(BE3:BE117,"&gt;=0")</f>
        <v>22.384615384615383</v>
      </c>
      <c r="BH123" s="12">
        <f>SUM(BH3:BH117)/COUNTIF(BH3:BH117,"&gt;0")</f>
        <v>24.2</v>
      </c>
      <c r="BI123" s="6">
        <f>SUM(BI3:BI117)/COUNTIF(BI3:BI117,"&gt;=0")</f>
        <v>21.69078947368421</v>
      </c>
      <c r="BN123" s="12">
        <f>SUM(BN3:BN117)/COUNTIF(BN3:BN117,"&gt;0")</f>
        <v>22.666666666666668</v>
      </c>
      <c r="BO123" s="6">
        <f>SUM(BO3:BO117)/COUNTIF(BO3:BO117,"&gt;=0")</f>
        <v>21.535714285714285</v>
      </c>
      <c r="BR123" s="12">
        <f>SUM(BR3:BR117)/COUNTIF(BR3:BR117,"&gt;0")</f>
        <v>23</v>
      </c>
      <c r="BS123" s="6">
        <f>SUM(BS3:BS117)/COUNTIF(BS3:BS117,"&gt;=0")</f>
        <v>14.53125</v>
      </c>
      <c r="BX123" s="12">
        <f>SUM(BX3:BX117)/COUNTIF(BX3:BX117,"&gt;0")</f>
        <v>26.3</v>
      </c>
      <c r="BY123" s="6">
        <f>SUM(BY3:BY117)/COUNTIF(BY3:BY117,"&gt;=0")</f>
        <v>20.859375</v>
      </c>
      <c r="CB123" s="12">
        <f>SUM(CB3:CB117)/COUNTIF(CB3:CB117,"&gt;0")</f>
        <v>19.142857142857142</v>
      </c>
      <c r="CC123" s="6">
        <f>SUM(CC3:CC117)/COUNTIF(CC3:CC117,"&gt;=0")</f>
        <v>16.5</v>
      </c>
      <c r="CH123" s="12">
        <f>SUM(CH3:CH117)/COUNTIF(CH3:CH117,"&gt;0")</f>
        <v>28</v>
      </c>
      <c r="CI123" s="6">
        <f>SUM(CI3:CI117)/COUNTIF(CI3:CI117,"&gt;=0")</f>
        <v>18.321428571428573</v>
      </c>
    </row>
    <row r="126" spans="4:5" ht="12.75">
      <c r="D126" s="11"/>
      <c r="E126" s="11"/>
    </row>
  </sheetData>
  <printOptions gridLines="1" headings="1"/>
  <pageMargins left="0.5905511811023623" right="0.5511811023622047" top="0.5905511811023623" bottom="0.5511811023622047" header="0" footer="0"/>
  <pageSetup fitToWidth="3" fitToHeight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2004-09-23T11:36:55Z</cp:lastPrinted>
  <dcterms:modified xsi:type="dcterms:W3CDTF">2004-12-26T00:00:08Z</dcterms:modified>
  <cp:category/>
  <cp:version/>
  <cp:contentType/>
  <cp:contentStatus/>
</cp:coreProperties>
</file>