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pese viaggio x agen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<sst xmlns="http://schemas.openxmlformats.org/spreadsheetml/2006/main" count="22" uniqueCount="22">
  <si>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Destinazione</t>
  </si>
  <si>
    <t>Chilometri</t>
  </si>
  <si>
    <t>N. Viaggi</t>
  </si>
  <si>
    <t>Spese Viaggio</t>
  </si>
  <si>
    <t>Altre Spese</t>
  </si>
  <si>
    <t>Spese Totali</t>
  </si>
  <si>
    <t>Pavia</t>
  </si>
  <si>
    <t>Brescia</t>
  </si>
  <si>
    <t>Bergamo</t>
  </si>
  <si>
    <t>Cremona</t>
  </si>
  <si>
    <t xml:space="preserve">Mantova </t>
  </si>
  <si>
    <t>Varese</t>
  </si>
  <si>
    <t>Como</t>
  </si>
  <si>
    <t>Totale</t>
  </si>
  <si>
    <t>Spese di Viaggio per agente</t>
  </si>
  <si>
    <t>Costo chilometrico</t>
  </si>
  <si>
    <t>Spesa media</t>
  </si>
  <si>
    <t>Publiweb &amp; TV</t>
  </si>
  <si>
    <t>Bonus</t>
  </si>
  <si>
    <t>Rimborso</t>
  </si>
  <si>
    <t>Area di Calcolo</t>
  </si>
  <si>
    <t>Massima distanza per viaggio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</si>
</sst>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_-[$€]\ * #,##0.00_-;\-[$€]\ * #,##0.00_-;_-[$€]\ * &quot;-&quot;??_-;_-@_-"/>
    <numFmt numFmtId="172" formatCode="_-* #,##0\ [$€-1]_-;\-* #,##0\ [$€-1]_-;_-* &quot;-&quot;\ [$€-1]_-;_-@_-"/>
    <numFmt numFmtId="173" formatCode="_-* #,##0.0\ [$€-1]_-;\-* #,##0.0\ [$€-1]_-;_-* &quot;-&quot;\ [$€-1]_-;_-@_-"/>
    <numFmt numFmtId="174" formatCode="_-* #,##0.00\ [$€-1]_-;\-* #,##0.00\ [$€-1]_-;_-* &quot;-&quot;\ [$€-1]_-;_-@_-"/>
    <numFmt numFmtId="175" formatCode="_-* #,##0.000\ [$€-1]_-;\-* #,##0.000\ [$€-1]_-;_-* &quot;-&quot;\ [$€-1]_-;_-@_-"/>
    <numFmt numFmtId="176" formatCode="_-* #,##0.00\ [$€-1]_-;\-* #,##0.00\ [$€-1]_-;_-* &quot;-&quot;??\ [$€-1]_-;_-@_-"/>
  </numFmts>
  <fonts count="3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1" fontId="0" fillId="0" borderId="0" xfId="15" applyBorder="1" applyAlignment="1">
      <alignment/>
    </xf>
    <xf numFmtId="171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1" fontId="2" fillId="0" borderId="0" xfId="15" applyFont="1" applyBorder="1" applyAlignment="1">
      <alignment/>
    </xf>
    <xf numFmtId="171" fontId="2" fillId="0" borderId="2" xfId="15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171" fontId="2" fillId="0" borderId="4" xfId="15" applyFont="1" applyBorder="1" applyAlignment="1">
      <alignment/>
    </xf>
    <xf numFmtId="171" fontId="2" fillId="0" borderId="5" xfId="15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2">
    <dxf>
      <font>
        <color rgb="FFFF0000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5.28125" style="0" customWidth="1"/>
    <col min="2" max="2" width="12.140625" style="0" customWidth="1"/>
    <col min="3" max="3" width="9.28125" style="0" bestFit="1" customWidth="1"/>
    <col min="4" max="6" width="15.7109375" style="0" customWidth="1"/>
    <col min="7" max="7" width="10.8515625" style="0" bestFit="1" customWidth="1"/>
  </cols>
  <sheetData>
    <row r="1" spans="1:7" ht="18">
      <c r="A1" s="24" t="s">
        <v>17</v>
      </c>
      <c r="B1" s="24"/>
      <c r="C1" s="24"/>
      <c r="D1" s="24"/>
      <c r="E1" s="24"/>
      <c r="F1" s="24"/>
      <c r="G1" s="24"/>
    </row>
    <row r="2" spans="1:7" ht="12.75">
      <c r="A2" s="25" t="s">
        <v>14</v>
      </c>
      <c r="B2" s="25"/>
      <c r="C2" s="25"/>
      <c r="D2" s="25"/>
      <c r="E2" s="25"/>
      <c r="F2" s="25"/>
      <c r="G2" s="25"/>
    </row>
    <row r="3" ht="13.5" thickBot="1"/>
    <row r="4" spans="1:7" ht="13.5" thickBot="1">
      <c r="A4" s="21" t="s">
        <v>20</v>
      </c>
      <c r="B4" s="22"/>
      <c r="C4" s="22"/>
      <c r="D4" s="22"/>
      <c r="E4" s="22"/>
      <c r="F4" s="22"/>
      <c r="G4" s="23"/>
    </row>
    <row r="5" spans="1:7" ht="12.75">
      <c r="A5" s="3"/>
      <c r="B5" s="4"/>
      <c r="C5" s="4"/>
      <c r="D5" s="4"/>
      <c r="E5" s="4"/>
      <c r="F5" s="4"/>
      <c r="G5" s="5"/>
    </row>
    <row r="6" spans="1:7" ht="12.75">
      <c r="A6" s="11" t="s">
        <v>15</v>
      </c>
      <c r="B6" s="4"/>
      <c r="C6" s="9">
        <v>0.25</v>
      </c>
      <c r="D6" s="4"/>
      <c r="E6" s="4"/>
      <c r="F6" s="4"/>
      <c r="G6" s="5"/>
    </row>
    <row r="7" spans="1:7" ht="12.75">
      <c r="A7" s="11" t="s">
        <v>18</v>
      </c>
      <c r="B7" s="4"/>
      <c r="C7" s="9">
        <v>20</v>
      </c>
      <c r="D7" s="4"/>
      <c r="E7" s="4"/>
      <c r="F7" s="4"/>
      <c r="G7" s="5"/>
    </row>
    <row r="8" spans="1:7" ht="12.75">
      <c r="A8" s="11" t="s">
        <v>16</v>
      </c>
      <c r="B8" s="4"/>
      <c r="C8" s="10">
        <f>AVERAGE(F15:F21)</f>
        <v>171.6542857142857</v>
      </c>
      <c r="D8" s="4"/>
      <c r="E8" s="4"/>
      <c r="F8" s="4"/>
      <c r="G8" s="5"/>
    </row>
    <row r="9" spans="1:7" ht="12.75">
      <c r="A9" s="11" t="s">
        <v>21</v>
      </c>
      <c r="B9" s="4"/>
      <c r="C9" s="4">
        <f>MAX(B15:B21)</f>
        <v>300</v>
      </c>
      <c r="D9" s="4"/>
      <c r="E9" s="4"/>
      <c r="F9" s="4"/>
      <c r="G9" s="5"/>
    </row>
    <row r="10" spans="1:7" ht="12.75">
      <c r="A10" s="3"/>
      <c r="B10" s="4"/>
      <c r="C10" s="4"/>
      <c r="D10" s="4"/>
      <c r="E10" s="4"/>
      <c r="F10" s="4"/>
      <c r="G10" s="5"/>
    </row>
    <row r="11" spans="1:7" ht="13.5" thickBot="1">
      <c r="A11" s="6"/>
      <c r="B11" s="7"/>
      <c r="C11" s="7"/>
      <c r="D11" s="7"/>
      <c r="E11" s="7"/>
      <c r="F11" s="7"/>
      <c r="G11" s="8"/>
    </row>
    <row r="12" ht="13.5" thickBot="1"/>
    <row r="13" spans="1:7" ht="12.75">
      <c r="A13" s="12" t="s">
        <v>0</v>
      </c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5</v>
      </c>
      <c r="G13" s="14" t="s">
        <v>19</v>
      </c>
    </row>
    <row r="14" spans="1:7" ht="12.75">
      <c r="A14" s="3"/>
      <c r="B14" s="4"/>
      <c r="C14" s="4"/>
      <c r="D14" s="4"/>
      <c r="E14" s="4"/>
      <c r="F14" s="4"/>
      <c r="G14" s="5"/>
    </row>
    <row r="15" spans="1:7" ht="12.75">
      <c r="A15" s="11" t="s">
        <v>7</v>
      </c>
      <c r="B15" s="4">
        <v>200</v>
      </c>
      <c r="C15" s="4">
        <v>4</v>
      </c>
      <c r="D15" s="9">
        <f>B15*C15*C$6</f>
        <v>200</v>
      </c>
      <c r="E15" s="9">
        <v>46.48</v>
      </c>
      <c r="F15" s="15">
        <f>D15+E15</f>
        <v>246.48</v>
      </c>
      <c r="G15" s="16">
        <f>IF(B15&gt;=200,F15+C$7,F15)</f>
        <v>266.48</v>
      </c>
    </row>
    <row r="16" spans="1:7" ht="12.75">
      <c r="A16" s="11" t="s">
        <v>6</v>
      </c>
      <c r="B16" s="4">
        <v>90</v>
      </c>
      <c r="C16" s="4">
        <v>3</v>
      </c>
      <c r="D16" s="9">
        <f aca="true" t="shared" si="0" ref="D16:D21">B16*C16*C$6</f>
        <v>67.5</v>
      </c>
      <c r="E16" s="9">
        <v>52.68</v>
      </c>
      <c r="F16" s="15">
        <f aca="true" t="shared" si="1" ref="F16:F21">D16+E16</f>
        <v>120.18</v>
      </c>
      <c r="G16" s="16">
        <f aca="true" t="shared" si="2" ref="G16:G21">IF(B16&gt;=200,F16+C$7,F16)</f>
        <v>120.18</v>
      </c>
    </row>
    <row r="17" spans="1:7" ht="12.75">
      <c r="A17" s="11" t="s">
        <v>11</v>
      </c>
      <c r="B17" s="4">
        <v>100</v>
      </c>
      <c r="C17" s="4">
        <v>1</v>
      </c>
      <c r="D17" s="9">
        <f t="shared" si="0"/>
        <v>25</v>
      </c>
      <c r="E17" s="9">
        <v>15.49</v>
      </c>
      <c r="F17" s="15">
        <f t="shared" si="1"/>
        <v>40.49</v>
      </c>
      <c r="G17" s="16">
        <f t="shared" si="2"/>
        <v>40.49</v>
      </c>
    </row>
    <row r="18" spans="1:7" ht="12.75">
      <c r="A18" s="11" t="s">
        <v>8</v>
      </c>
      <c r="B18" s="4">
        <v>95</v>
      </c>
      <c r="C18" s="4">
        <v>9</v>
      </c>
      <c r="D18" s="9">
        <f t="shared" si="0"/>
        <v>213.75</v>
      </c>
      <c r="E18" s="9">
        <v>36.15</v>
      </c>
      <c r="F18" s="15">
        <f t="shared" si="1"/>
        <v>249.9</v>
      </c>
      <c r="G18" s="16">
        <f t="shared" si="2"/>
        <v>249.9</v>
      </c>
    </row>
    <row r="19" spans="1:7" ht="12.75">
      <c r="A19" s="11" t="s">
        <v>12</v>
      </c>
      <c r="B19" s="4">
        <v>80</v>
      </c>
      <c r="C19" s="4">
        <v>7</v>
      </c>
      <c r="D19" s="9">
        <f t="shared" si="0"/>
        <v>140</v>
      </c>
      <c r="E19" s="9">
        <v>38.73</v>
      </c>
      <c r="F19" s="15">
        <f t="shared" si="1"/>
        <v>178.73</v>
      </c>
      <c r="G19" s="16">
        <f t="shared" si="2"/>
        <v>178.73</v>
      </c>
    </row>
    <row r="20" spans="1:7" ht="12.75">
      <c r="A20" s="11" t="s">
        <v>10</v>
      </c>
      <c r="B20" s="4">
        <v>300</v>
      </c>
      <c r="C20" s="4">
        <v>3</v>
      </c>
      <c r="D20" s="9">
        <f t="shared" si="0"/>
        <v>225</v>
      </c>
      <c r="E20" s="9">
        <v>33.05</v>
      </c>
      <c r="F20" s="15">
        <f t="shared" si="1"/>
        <v>258.05</v>
      </c>
      <c r="G20" s="16">
        <f t="shared" si="2"/>
        <v>278.05</v>
      </c>
    </row>
    <row r="21" spans="1:7" ht="12.75">
      <c r="A21" s="11" t="s">
        <v>9</v>
      </c>
      <c r="B21" s="4">
        <v>200</v>
      </c>
      <c r="C21" s="4">
        <v>2</v>
      </c>
      <c r="D21" s="9">
        <f t="shared" si="0"/>
        <v>100</v>
      </c>
      <c r="E21" s="9">
        <v>7.75</v>
      </c>
      <c r="F21" s="15">
        <f t="shared" si="1"/>
        <v>107.75</v>
      </c>
      <c r="G21" s="16">
        <f t="shared" si="2"/>
        <v>127.75</v>
      </c>
    </row>
    <row r="22" spans="1:7" ht="12.75">
      <c r="A22" s="3"/>
      <c r="B22" s="4"/>
      <c r="C22" s="4"/>
      <c r="D22" s="4"/>
      <c r="E22" s="4"/>
      <c r="F22" s="4"/>
      <c r="G22" s="5"/>
    </row>
    <row r="23" spans="1:7" ht="13.5" thickBot="1">
      <c r="A23" s="17" t="s">
        <v>13</v>
      </c>
      <c r="B23" s="18">
        <f aca="true" t="shared" si="3" ref="B23:G23">SUM(B15:B21)</f>
        <v>1065</v>
      </c>
      <c r="C23" s="18">
        <f t="shared" si="3"/>
        <v>29</v>
      </c>
      <c r="D23" s="19">
        <f t="shared" si="3"/>
        <v>971.25</v>
      </c>
      <c r="E23" s="19">
        <f t="shared" si="3"/>
        <v>230.32999999999998</v>
      </c>
      <c r="F23" s="19">
        <f t="shared" si="3"/>
        <v>1201.58</v>
      </c>
      <c r="G23" s="20">
        <f t="shared" si="3"/>
        <v>1261.5800000000002</v>
      </c>
    </row>
    <row r="24" ht="12.75">
      <c r="A24" s="1"/>
    </row>
    <row r="28" ht="12.75">
      <c r="B28" s="2"/>
    </row>
  </sheetData>
  <mergeCells count="3">
    <mergeCell ref="A4:G4"/>
    <mergeCell ref="A1:G1"/>
    <mergeCell ref="A2:G2"/>
  </mergeCells>
  <conditionalFormatting sqref="G15:G21">
    <cfRule type="cellIs" priority="1" dxfId="0" operator="greaterThan" stopIfTrue="1">
      <formula>$F15</formula>
    </cfRule>
    <cfRule type="cellIs" priority="2" dxfId="1" operator="lessThanOrEqual" stopIfTrue="1">
      <formula>$F15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&amp;C&amp;A</oddHeader>
    <oddFooter>&amp;L&amp;D &amp;T&amp;RPagina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Ese02Excel_Speseagente</dc:title>
  <dc:subject>Esercizio per Corso di Comunicazione e Società</dc:subject>
  <dc:creator>Michele Tavazzani</dc:creator>
  <cp:keywords/>
  <dc:description/>
  <cp:lastModifiedBy>Preinstalled User</cp:lastModifiedBy>
  <cp:lastPrinted>2004-03-27T22:08:28Z</cp:lastPrinted>
  <dcterms:created xsi:type="dcterms:W3CDTF">2000-02-19T17:35:44Z</dcterms:created>
  <dcterms:modified xsi:type="dcterms:W3CDTF">2004-03-27T22:08:31Z</dcterms:modified>
  <cp:category/>
  <cp:version/>
  <cp:contentType/>
  <cp:contentStatus/>
</cp:coreProperties>
</file>