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1475" windowHeight="8955" tabRatio="463" activeTab="0"/>
  </bookViews>
  <sheets>
    <sheet name="Appello 4" sheetId="1" r:id="rId1"/>
  </sheets>
  <definedNames/>
  <calcPr fullCalcOnLoad="1"/>
</workbook>
</file>

<file path=xl/sharedStrings.xml><?xml version="1.0" encoding="utf-8"?>
<sst xmlns="http://schemas.openxmlformats.org/spreadsheetml/2006/main" count="110" uniqueCount="17">
  <si>
    <t>MATR.</t>
  </si>
  <si>
    <t>Es. 1</t>
  </si>
  <si>
    <t>Es. 2</t>
  </si>
  <si>
    <t>Es. 3</t>
  </si>
  <si>
    <t>Es. 4</t>
  </si>
  <si>
    <t>Media</t>
  </si>
  <si>
    <t>VOTO</t>
  </si>
  <si>
    <t>Iscr.</t>
  </si>
  <si>
    <t>Pres.</t>
  </si>
  <si>
    <t>Ritir.</t>
  </si>
  <si>
    <t>Cons.</t>
  </si>
  <si>
    <t>Esercizi</t>
  </si>
  <si>
    <t>VERB.</t>
  </si>
  <si>
    <t>*</t>
  </si>
  <si>
    <t>ERASM</t>
  </si>
  <si>
    <t>T00454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</si>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</sst>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2" fontId="0" fillId="0" borderId="8" xfId="0" applyNumberFormat="1" applyFill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4" bestFit="1" customWidth="1"/>
    <col min="2" max="2" width="6.28125" style="10" bestFit="1" customWidth="1"/>
    <col min="3" max="3" width="6.00390625" style="10" bestFit="1" customWidth="1"/>
    <col min="4" max="4" width="6.28125" style="10" bestFit="1" customWidth="1"/>
    <col min="5" max="5" width="8.00390625" style="5" bestFit="1" customWidth="1"/>
    <col min="6" max="9" width="5.421875" style="5" bestFit="1" customWidth="1"/>
    <col min="10" max="10" width="6.28125" style="10" bestFit="1" customWidth="1"/>
    <col min="11" max="11" width="8.00390625" style="5" bestFit="1" customWidth="1"/>
    <col min="12" max="15" width="5.42187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7" width="5.421875" style="5" bestFit="1" customWidth="1"/>
    <col min="28" max="28" width="6.28125" style="10" bestFit="1" customWidth="1"/>
    <col min="29" max="29" width="8.00390625" style="5" bestFit="1" customWidth="1"/>
    <col min="30" max="33" width="5.421875" style="5" bestFit="1" customWidth="1"/>
    <col min="34" max="34" width="6.28125" style="10" bestFit="1" customWidth="1"/>
    <col min="35" max="35" width="8.00390625" style="5" bestFit="1" customWidth="1"/>
    <col min="36" max="39" width="5.421875" style="5" bestFit="1" customWidth="1"/>
    <col min="40" max="16384" width="11.421875" style="0" customWidth="1"/>
  </cols>
  <sheetData>
    <row r="1" spans="1:39" s="13" customFormat="1" ht="12.75">
      <c r="A1" s="8" t="s">
        <v>0</v>
      </c>
      <c r="B1" s="8" t="s">
        <v>12</v>
      </c>
      <c r="C1" s="8" t="s">
        <v>16</v>
      </c>
      <c r="D1" s="8" t="s">
        <v>6</v>
      </c>
      <c r="E1" s="8" t="s">
        <v>11</v>
      </c>
      <c r="F1" s="8" t="s">
        <v>1</v>
      </c>
      <c r="G1" s="8" t="s">
        <v>2</v>
      </c>
      <c r="H1" s="8" t="s">
        <v>3</v>
      </c>
      <c r="I1" s="8" t="s">
        <v>4</v>
      </c>
      <c r="J1" s="8" t="s">
        <v>6</v>
      </c>
      <c r="K1" s="8" t="s">
        <v>11</v>
      </c>
      <c r="L1" s="8" t="s">
        <v>1</v>
      </c>
      <c r="M1" s="8" t="s">
        <v>2</v>
      </c>
      <c r="N1" s="8" t="s">
        <v>3</v>
      </c>
      <c r="O1" s="8" t="s">
        <v>4</v>
      </c>
      <c r="P1" s="8" t="s">
        <v>6</v>
      </c>
      <c r="Q1" s="8" t="s">
        <v>11</v>
      </c>
      <c r="R1" s="8" t="s">
        <v>1</v>
      </c>
      <c r="S1" s="8" t="s">
        <v>2</v>
      </c>
      <c r="T1" s="8" t="s">
        <v>3</v>
      </c>
      <c r="U1" s="8" t="s">
        <v>4</v>
      </c>
      <c r="V1" s="8" t="s">
        <v>6</v>
      </c>
      <c r="W1" s="8" t="s">
        <v>11</v>
      </c>
      <c r="X1" s="8" t="s">
        <v>1</v>
      </c>
      <c r="Y1" s="8" t="s">
        <v>2</v>
      </c>
      <c r="Z1" s="8" t="s">
        <v>3</v>
      </c>
      <c r="AA1" s="8" t="s">
        <v>4</v>
      </c>
      <c r="AB1" s="8" t="s">
        <v>6</v>
      </c>
      <c r="AC1" s="8" t="s">
        <v>11</v>
      </c>
      <c r="AD1" s="8" t="s">
        <v>1</v>
      </c>
      <c r="AE1" s="8" t="s">
        <v>2</v>
      </c>
      <c r="AF1" s="8" t="s">
        <v>3</v>
      </c>
      <c r="AG1" s="8" t="s">
        <v>4</v>
      </c>
      <c r="AH1" s="8" t="s">
        <v>6</v>
      </c>
      <c r="AI1" s="8" t="s">
        <v>11</v>
      </c>
      <c r="AJ1" s="8" t="s">
        <v>1</v>
      </c>
      <c r="AK1" s="8" t="s">
        <v>2</v>
      </c>
      <c r="AL1" s="8" t="s">
        <v>3</v>
      </c>
      <c r="AM1" s="8" t="s">
        <v>4</v>
      </c>
    </row>
    <row r="2" spans="1:34" ht="13.5" thickBot="1">
      <c r="A2" s="1"/>
      <c r="B2" s="8"/>
      <c r="C2" s="8"/>
      <c r="D2" s="8"/>
      <c r="J2" s="8"/>
      <c r="P2" s="8"/>
      <c r="V2" s="8"/>
      <c r="AB2" s="8"/>
      <c r="AH2" s="8"/>
    </row>
    <row r="3" spans="1:39" ht="13.5" thickTop="1">
      <c r="A3" s="25">
        <v>549593</v>
      </c>
      <c r="B3" s="9">
        <f>IF(OR(D3&lt;&gt;"",J3&lt;&gt;"",P3&lt;&gt;"",V3&lt;&gt;"",D3&lt;&gt;"",D3&lt;&gt;""),MIN(30,MAX(D3,J3,P3,V3,D3,D3)),"")</f>
        <v>19</v>
      </c>
      <c r="C3" s="9">
        <f>IF(MAX(D3,J3,D3,D3,D3,D3)&gt;30,"SI","")</f>
      </c>
      <c r="D3" s="15">
        <f>IF(AND(E3&lt;&gt;"",E3&lt;&gt;"+++",E3&gt;=17.5),ROUND(E3,0),"")</f>
      </c>
      <c r="E3" s="16">
        <f>IF(F3&lt;&gt;"",IF(F3="*","+++",SUM(F3:I3)/44*30),"")</f>
      </c>
      <c r="F3" s="16"/>
      <c r="G3" s="16"/>
      <c r="H3" s="16"/>
      <c r="I3" s="17"/>
      <c r="J3" s="15">
        <f>IF(AND(K3&lt;&gt;"",K3&lt;&gt;"+++",K3&gt;=17.5),ROUND(K3,0),"")</f>
        <v>19</v>
      </c>
      <c r="K3" s="16">
        <f>IF(L3&lt;&gt;"",IF(L3="*","+++",SUM(L3:O3)/44*30),"")</f>
        <v>19.09090909090909</v>
      </c>
      <c r="L3" s="16">
        <v>2.5</v>
      </c>
      <c r="M3" s="16">
        <v>9.5</v>
      </c>
      <c r="N3" s="16">
        <v>6.5</v>
      </c>
      <c r="O3" s="17">
        <v>9.5</v>
      </c>
      <c r="P3" s="15">
        <f>IF(AND(Q3&lt;&gt;"",Q3&lt;&gt;"+++",Q3&gt;=17.5),ROUND(Q3,0),"")</f>
      </c>
      <c r="Q3" s="16">
        <f>IF(R3&lt;&gt;"",IF(R3="*","+++",SUM(R3:U3)/44*30),"")</f>
      </c>
      <c r="R3" s="16"/>
      <c r="S3" s="16"/>
      <c r="T3" s="16"/>
      <c r="U3" s="17"/>
      <c r="V3" s="15">
        <f>IF(AND(W3&lt;&gt;"",W3&lt;&gt;"+++",W3&gt;=17.5),ROUND(W3,0),"")</f>
      </c>
      <c r="W3" s="16">
        <f>IF(X3&lt;&gt;"",IF(X3="*","+++",SUM(X3:AA3)/44*30),"")</f>
      </c>
      <c r="X3" s="16"/>
      <c r="Y3" s="16"/>
      <c r="Z3" s="16"/>
      <c r="AA3" s="17"/>
      <c r="AB3" s="15">
        <f>IF(AND(AC3&lt;&gt;"",AC3&lt;&gt;"+++",AC3&gt;=17.5),ROUND(AC3,0),"")</f>
      </c>
      <c r="AC3" s="16">
        <f>IF(AD3&lt;&gt;"",IF(AD3="*","+++",SUM(AD3:AG3)/44*30),"")</f>
      </c>
      <c r="AD3" s="16"/>
      <c r="AE3" s="16"/>
      <c r="AF3" s="16"/>
      <c r="AG3" s="17"/>
      <c r="AH3" s="15">
        <f>IF(AND(AI3&lt;&gt;"",AI3&lt;&gt;"+++",AI3&gt;=17.5),ROUND(AI3,0),"")</f>
      </c>
      <c r="AI3" s="16">
        <f>IF(AJ3&lt;&gt;"",IF(AJ3="*","+++",SUM(AJ3:AM3)/44*30),"")</f>
      </c>
      <c r="AJ3" s="16"/>
      <c r="AK3" s="16"/>
      <c r="AL3" s="16"/>
      <c r="AM3" s="17"/>
    </row>
    <row r="4" spans="1:39" ht="12.75">
      <c r="A4" s="25">
        <v>549815</v>
      </c>
      <c r="B4" s="9">
        <f>IF(OR(D4&lt;&gt;"",J4&lt;&gt;"",P4&lt;&gt;"",V4&lt;&gt;"",D4&lt;&gt;"",D4&lt;&gt;""),MIN(30,MAX(D4,J4,P4,V4,D4,D4)),"")</f>
        <v>19</v>
      </c>
      <c r="C4" s="9">
        <f>IF(MAX(D4,J4,D4,D4,D4,D4)&gt;30,"SI","")</f>
      </c>
      <c r="D4" s="18">
        <f>IF(AND(E4&lt;&gt;"",E4&lt;&gt;"+++",E4&gt;=17.5),ROUND(E4,0),"")</f>
      </c>
      <c r="E4" s="5">
        <f>IF(F4&lt;&gt;"",IF(F4="*","+++",SUM(F4:I4)/44*30),"")</f>
      </c>
      <c r="I4" s="20"/>
      <c r="J4" s="18">
        <f>IF(AND(K4&lt;&gt;"",K4&lt;&gt;"+++",K4&gt;=17.5),ROUND(K4,0),"")</f>
        <v>19</v>
      </c>
      <c r="K4" s="5">
        <f>IF(L4&lt;&gt;"",IF(L4="*","+++",SUM(L4:O4)/44*30),"")</f>
        <v>18.75</v>
      </c>
      <c r="L4" s="5">
        <v>8.5</v>
      </c>
      <c r="M4" s="5">
        <v>9</v>
      </c>
      <c r="N4" s="5">
        <v>7.5</v>
      </c>
      <c r="O4" s="20">
        <v>2.5</v>
      </c>
      <c r="P4" s="18">
        <f>IF(AND(Q4&lt;&gt;"",Q4&lt;&gt;"+++",Q4&gt;=17.5),ROUND(Q4,0),"")</f>
      </c>
      <c r="Q4" s="5">
        <f>IF(R4&lt;&gt;"",IF(R4="*","+++",SUM(R4:U4)/44*30),"")</f>
      </c>
      <c r="U4" s="20"/>
      <c r="V4" s="18">
        <f>IF(AND(W4&lt;&gt;"",W4&lt;&gt;"+++",W4&gt;=17.5),ROUND(W4,0),"")</f>
      </c>
      <c r="W4" s="5">
        <f>IF(X4&lt;&gt;"",IF(X4="*","+++",SUM(X4:AA4)/44*30),"")</f>
      </c>
      <c r="AA4" s="20"/>
      <c r="AB4" s="18">
        <f>IF(AND(AC4&lt;&gt;"",AC4&lt;&gt;"+++",AC4&gt;=17.5),ROUND(AC4,0),"")</f>
      </c>
      <c r="AC4" s="5">
        <f>IF(AD4&lt;&gt;"",IF(AD4="*","+++",SUM(AD4:AG4)/44*30),"")</f>
      </c>
      <c r="AG4" s="20"/>
      <c r="AH4" s="18">
        <f>IF(AND(AI4&lt;&gt;"",AI4&lt;&gt;"+++",AI4&gt;=17.5),ROUND(AI4,0),"")</f>
      </c>
      <c r="AI4" s="5">
        <f>IF(AJ4&lt;&gt;"",IF(AJ4="*","+++",SUM(AJ4:AM4)/44*30),"")</f>
      </c>
      <c r="AM4" s="20"/>
    </row>
    <row r="5" spans="1:39" ht="12.75">
      <c r="A5" s="3">
        <v>562504</v>
      </c>
      <c r="B5" s="9">
        <f>IF(OR(D5&lt;&gt;"",J5&lt;&gt;"",P5&lt;&gt;"",V5&lt;&gt;"",D5&lt;&gt;"",D5&lt;&gt;""),MIN(30,MAX(D5,J5,P5,V5,D5,D5)),"")</f>
        <v>24</v>
      </c>
      <c r="C5" s="9">
        <f>IF(MAX(D5,J5,D5,D5,D5,D5)&gt;30,"SI","")</f>
      </c>
      <c r="D5" s="18">
        <f>IF(AND(E5&lt;&gt;"",E5&lt;&gt;"+++",E5&gt;=17.5),ROUND(E5,0),"")</f>
      </c>
      <c r="E5" s="5">
        <f>IF(F5&lt;&gt;"",IF(F5="*","+++",SUM(F5:I5)/44*30),"")</f>
      </c>
      <c r="I5" s="20"/>
      <c r="J5" s="18">
        <f>IF(AND(K5&lt;&gt;"",K5&lt;&gt;"+++",K5&gt;=17.5),ROUND(K5,0),"")</f>
      </c>
      <c r="K5" s="5">
        <f>IF(L5&lt;&gt;"",IF(L5="*","+++",SUM(L5:O5)/44*30),"")</f>
      </c>
      <c r="O5" s="20"/>
      <c r="P5" s="18">
        <f>IF(AND(Q5&lt;&gt;"",Q5&lt;&gt;"+++",Q5&gt;=17.5),ROUND(Q5,0),"")</f>
        <v>24</v>
      </c>
      <c r="Q5" s="5">
        <f>IF(R5&lt;&gt;"",IF(R5="*","+++",SUM(R5:U5)/44*30),"")</f>
        <v>23.863636363636363</v>
      </c>
      <c r="R5" s="5">
        <v>7</v>
      </c>
      <c r="S5" s="5">
        <v>11.5</v>
      </c>
      <c r="T5" s="5">
        <v>12</v>
      </c>
      <c r="U5" s="20">
        <v>4.5</v>
      </c>
      <c r="V5" s="18">
        <f>IF(AND(W5&lt;&gt;"",W5&lt;&gt;"+++",W5&gt;=17.5),ROUND(W5,0),"")</f>
      </c>
      <c r="W5" s="5">
        <f>IF(X5&lt;&gt;"",IF(X5="*","+++",SUM(X5:AA5)/44*30),"")</f>
      </c>
      <c r="AA5" s="20"/>
      <c r="AB5" s="18">
        <f>IF(AND(AC5&lt;&gt;"",AC5&lt;&gt;"+++",AC5&gt;=17.5),ROUND(AC5,0),"")</f>
      </c>
      <c r="AC5" s="5">
        <f>IF(AD5&lt;&gt;"",IF(AD5="*","+++",SUM(AD5:AG5)/44*30),"")</f>
      </c>
      <c r="AG5" s="20"/>
      <c r="AH5" s="18">
        <f>IF(AND(AI5&lt;&gt;"",AI5&lt;&gt;"+++",AI5&gt;=17.5),ROUND(AI5,0),"")</f>
      </c>
      <c r="AI5" s="5">
        <f>IF(AJ5&lt;&gt;"",IF(AJ5="*","+++",SUM(AJ5:AM5)/44*30),"")</f>
      </c>
      <c r="AM5" s="20"/>
    </row>
    <row r="6" spans="1:39" ht="12.75">
      <c r="A6" s="3">
        <v>571497</v>
      </c>
      <c r="B6" s="9">
        <f>IF(OR(D6&lt;&gt;"",J6&lt;&gt;"",P6&lt;&gt;"",V6&lt;&gt;"",D6&lt;&gt;"",D6&lt;&gt;""),MIN(30,MAX(D6,J6,P6,V6,D6,D6)),"")</f>
        <v>30</v>
      </c>
      <c r="C6" s="9" t="str">
        <f>IF(MAX(D6,J6,D6,D6,D6,D6)&gt;30,"SI","")</f>
        <v>SI</v>
      </c>
      <c r="D6" s="18">
        <f>IF(AND(E6&lt;&gt;"",E6&lt;&gt;"+++",E6&gt;=17.5),ROUND(E6,0),"")</f>
        <v>32</v>
      </c>
      <c r="E6" s="5">
        <f>IF(F6&lt;&gt;"",IF(F6="*","+++",SUM(F6:I6)/44*30),"")</f>
        <v>32.38636363636364</v>
      </c>
      <c r="F6" s="5">
        <v>11.5</v>
      </c>
      <c r="G6" s="5">
        <v>12</v>
      </c>
      <c r="H6" s="5">
        <v>12</v>
      </c>
      <c r="I6" s="20">
        <v>12</v>
      </c>
      <c r="J6" s="18">
        <f>IF(AND(K6&lt;&gt;"",K6&lt;&gt;"+++",K6&gt;=17.5),ROUND(K6,0),"")</f>
      </c>
      <c r="K6" s="5">
        <f>IF(L6&lt;&gt;"",IF(L6="*","+++",SUM(L6:O6)/44*30),"")</f>
      </c>
      <c r="O6" s="20"/>
      <c r="P6" s="18">
        <f>IF(AND(Q6&lt;&gt;"",Q6&lt;&gt;"+++",Q6&gt;=17.5),ROUND(Q6,0),"")</f>
      </c>
      <c r="Q6" s="5">
        <f>IF(R6&lt;&gt;"",IF(R6="*","+++",SUM(R6:U6)/44*30),"")</f>
      </c>
      <c r="U6" s="20"/>
      <c r="V6" s="18">
        <f>IF(AND(W6&lt;&gt;"",W6&lt;&gt;"+++",W6&gt;=17.5),ROUND(W6,0),"")</f>
      </c>
      <c r="W6" s="5">
        <f>IF(X6&lt;&gt;"",IF(X6="*","+++",SUM(X6:AA6)/44*30),"")</f>
      </c>
      <c r="AA6" s="20"/>
      <c r="AB6" s="18">
        <f>IF(AND(AC6&lt;&gt;"",AC6&lt;&gt;"+++",AC6&gt;=17.5),ROUND(AC6,0),"")</f>
      </c>
      <c r="AC6" s="5">
        <f>IF(AD6&lt;&gt;"",IF(AD6="*","+++",SUM(AD6:AG6)/44*30),"")</f>
      </c>
      <c r="AG6" s="20"/>
      <c r="AH6" s="18">
        <f>IF(AND(AI6&lt;&gt;"",AI6&lt;&gt;"+++",AI6&gt;=17.5),ROUND(AI6,0),"")</f>
      </c>
      <c r="AI6" s="5">
        <f>IF(AJ6&lt;&gt;"",IF(AJ6="*","+++",SUM(AJ6:AM6)/44*30),"")</f>
      </c>
      <c r="AM6" s="20"/>
    </row>
    <row r="7" spans="1:39" ht="12.75">
      <c r="A7" s="3">
        <v>592789</v>
      </c>
      <c r="B7" s="9">
        <f>IF(OR(D7&lt;&gt;"",J7&lt;&gt;"",P7&lt;&gt;"",V7&lt;&gt;"",D7&lt;&gt;"",D7&lt;&gt;""),MIN(30,MAX(D7,J7,P7,V7,D7,D7)),"")</f>
        <v>24</v>
      </c>
      <c r="C7" s="9">
        <f>IF(MAX(D7,J7,D7,D7,D7,D7)&gt;30,"SI","")</f>
      </c>
      <c r="D7" s="18">
        <f>IF(AND(E7&lt;&gt;"",E7&lt;&gt;"+++",E7&gt;=17.5),ROUND(E7,0),"")</f>
      </c>
      <c r="E7" s="5">
        <f>IF(F7&lt;&gt;"",IF(F7="*","+++",SUM(F7:I7)/44*30),"")</f>
      </c>
      <c r="I7" s="20"/>
      <c r="J7" s="18">
        <f>IF(AND(K7&lt;&gt;"",K7&lt;&gt;"+++",K7&gt;=17.5),ROUND(K7,0),"")</f>
      </c>
      <c r="K7" s="5">
        <f>IF(L7&lt;&gt;"",IF(L7="*","+++",SUM(L7:O7)/44*30),"")</f>
      </c>
      <c r="O7" s="20"/>
      <c r="P7" s="18">
        <f>IF(AND(Q7&lt;&gt;"",Q7&lt;&gt;"+++",Q7&gt;=17.5),ROUND(Q7,0),"")</f>
        <v>24</v>
      </c>
      <c r="Q7" s="5">
        <f>IF(R7&lt;&gt;"",IF(R7="*","+++",SUM(R7:U7)/44*30),"")</f>
        <v>24.204545454545453</v>
      </c>
      <c r="R7" s="5">
        <v>6</v>
      </c>
      <c r="S7" s="5">
        <v>12.5</v>
      </c>
      <c r="T7" s="5">
        <v>12.5</v>
      </c>
      <c r="U7" s="20">
        <v>4.5</v>
      </c>
      <c r="V7" s="18">
        <f>IF(AND(W7&lt;&gt;"",W7&lt;&gt;"+++",W7&gt;=17.5),ROUND(W7,0),"")</f>
      </c>
      <c r="W7" s="5">
        <f>IF(X7&lt;&gt;"",IF(X7="*","+++",SUM(X7:AA7)/44*30),"")</f>
      </c>
      <c r="AA7" s="20"/>
      <c r="AB7" s="18">
        <f>IF(AND(AC7&lt;&gt;"",AC7&lt;&gt;"+++",AC7&gt;=17.5),ROUND(AC7,0),"")</f>
      </c>
      <c r="AC7" s="5">
        <f>IF(AD7&lt;&gt;"",IF(AD7="*","+++",SUM(AD7:AG7)/44*30),"")</f>
      </c>
      <c r="AG7" s="20"/>
      <c r="AH7" s="18">
        <f>IF(AND(AI7&lt;&gt;"",AI7&lt;&gt;"+++",AI7&gt;=17.5),ROUND(AI7,0),"")</f>
      </c>
      <c r="AI7" s="5">
        <f>IF(AJ7&lt;&gt;"",IF(AJ7="*","+++",SUM(AJ7:AM7)/44*30),"")</f>
      </c>
      <c r="AM7" s="20"/>
    </row>
    <row r="8" spans="1:39" ht="12.75">
      <c r="A8" s="3">
        <v>606561</v>
      </c>
      <c r="B8" s="9">
        <f>IF(OR(D8&lt;&gt;"",J8&lt;&gt;"",P8&lt;&gt;"",V8&lt;&gt;"",D8&lt;&gt;"",D8&lt;&gt;""),MIN(30,MAX(D8,J8,P8,V8,D8,D8)),"")</f>
        <v>29</v>
      </c>
      <c r="C8" s="9">
        <f>IF(MAX(D8,J8,D8,D8,D8,D8)&gt;30,"SI","")</f>
      </c>
      <c r="D8" s="18">
        <f>IF(AND(E8&lt;&gt;"",E8&lt;&gt;"+++",E8&gt;=17.5),ROUND(E8,0),"")</f>
      </c>
      <c r="E8" s="5">
        <f>IF(F8&lt;&gt;"",IF(F8="*","+++",SUM(F8:I8)/44*30),"")</f>
      </c>
      <c r="I8" s="20"/>
      <c r="J8" s="18">
        <f>IF(AND(K8&lt;&gt;"",K8&lt;&gt;"+++",K8&gt;=17.5),ROUND(K8,0),"")</f>
      </c>
      <c r="K8" s="5">
        <f>IF(L8&lt;&gt;"",IF(L8="*","+++",SUM(L8:O8)/44*30),"")</f>
      </c>
      <c r="O8" s="20"/>
      <c r="P8" s="18">
        <f>IF(AND(Q8&lt;&gt;"",Q8&lt;&gt;"+++",Q8&gt;=17.5),ROUND(Q8,0),"")</f>
        <v>29</v>
      </c>
      <c r="Q8" s="5">
        <f>IF(R8&lt;&gt;"",IF(R8="*","+++",SUM(R8:U8)/44*30),"")</f>
        <v>29.31818181818182</v>
      </c>
      <c r="R8" s="5">
        <v>9</v>
      </c>
      <c r="S8" s="5">
        <v>11.5</v>
      </c>
      <c r="T8" s="5">
        <v>12</v>
      </c>
      <c r="U8" s="20">
        <v>10.5</v>
      </c>
      <c r="V8" s="18">
        <f>IF(AND(W8&lt;&gt;"",W8&lt;&gt;"+++",W8&gt;=17.5),ROUND(W8,0),"")</f>
      </c>
      <c r="W8" s="5">
        <f>IF(X8&lt;&gt;"",IF(X8="*","+++",SUM(X8:AA8)/44*30),"")</f>
      </c>
      <c r="AA8" s="20"/>
      <c r="AB8" s="18">
        <f>IF(AND(AC8&lt;&gt;"",AC8&lt;&gt;"+++",AC8&gt;=17.5),ROUND(AC8,0),"")</f>
      </c>
      <c r="AC8" s="5">
        <f>IF(AD8&lt;&gt;"",IF(AD8="*","+++",SUM(AD8:AG8)/44*30),"")</f>
      </c>
      <c r="AG8" s="20"/>
      <c r="AH8" s="18">
        <f>IF(AND(AI8&lt;&gt;"",AI8&lt;&gt;"+++",AI8&gt;=17.5),ROUND(AI8,0),"")</f>
      </c>
      <c r="AI8" s="5">
        <f>IF(AJ8&lt;&gt;"",IF(AJ8="*","+++",SUM(AJ8:AM8)/44*30),"")</f>
      </c>
      <c r="AM8" s="20"/>
    </row>
    <row r="9" spans="1:39" ht="12.75">
      <c r="A9" s="3">
        <v>607697</v>
      </c>
      <c r="B9" s="9">
        <f>IF(OR(D9&lt;&gt;"",J9&lt;&gt;"",P9&lt;&gt;"",V9&lt;&gt;"",D9&lt;&gt;"",D9&lt;&gt;""),MIN(30,MAX(D9,J9,P9,V9,D9,D9)),"")</f>
        <v>29</v>
      </c>
      <c r="C9" s="9">
        <f>IF(MAX(D9,J9,D9,D9,D9,D9)&gt;30,"SI","")</f>
      </c>
      <c r="D9" s="18">
        <f>IF(AND(E9&lt;&gt;"",E9&lt;&gt;"+++",E9&gt;=17.5),ROUND(E9,0),"")</f>
        <v>29</v>
      </c>
      <c r="E9" s="5">
        <f>IF(F9&lt;&gt;"",IF(F9="*","+++",SUM(F9:I9)/44*30),"")</f>
        <v>28.636363636363637</v>
      </c>
      <c r="F9" s="5">
        <v>10</v>
      </c>
      <c r="G9" s="5">
        <v>8.5</v>
      </c>
      <c r="H9" s="5">
        <v>11.5</v>
      </c>
      <c r="I9" s="20">
        <v>12</v>
      </c>
      <c r="J9" s="18">
        <f>IF(AND(K9&lt;&gt;"",K9&lt;&gt;"+++",K9&gt;=17.5),ROUND(K9,0),"")</f>
      </c>
      <c r="K9" s="5">
        <f>IF(L9&lt;&gt;"",IF(L9="*","+++",SUM(L9:O9)/44*30),"")</f>
      </c>
      <c r="O9" s="20"/>
      <c r="P9" s="18">
        <f>IF(AND(Q9&lt;&gt;"",Q9&lt;&gt;"+++",Q9&gt;=17.5),ROUND(Q9,0),"")</f>
      </c>
      <c r="Q9" s="5">
        <f>IF(R9&lt;&gt;"",IF(R9="*","+++",SUM(R9:U9)/44*30),"")</f>
      </c>
      <c r="U9" s="20"/>
      <c r="V9" s="18">
        <f>IF(AND(W9&lt;&gt;"",W9&lt;&gt;"+++",W9&gt;=17.5),ROUND(W9,0),"")</f>
      </c>
      <c r="W9" s="5">
        <f>IF(X9&lt;&gt;"",IF(X9="*","+++",SUM(X9:AA9)/44*30),"")</f>
      </c>
      <c r="AA9" s="20"/>
      <c r="AB9" s="18">
        <f>IF(AND(AC9&lt;&gt;"",AC9&lt;&gt;"+++",AC9&gt;=17.5),ROUND(AC9,0),"")</f>
      </c>
      <c r="AC9" s="5">
        <f>IF(AD9&lt;&gt;"",IF(AD9="*","+++",SUM(AD9:AG9)/44*30),"")</f>
      </c>
      <c r="AG9" s="20"/>
      <c r="AH9" s="18">
        <f>IF(AND(AI9&lt;&gt;"",AI9&lt;&gt;"+++",AI9&gt;=17.5),ROUND(AI9,0),"")</f>
      </c>
      <c r="AI9" s="5">
        <f>IF(AJ9&lt;&gt;"",IF(AJ9="*","+++",SUM(AJ9:AM9)/44*30),"")</f>
      </c>
      <c r="AM9" s="20"/>
    </row>
    <row r="10" spans="1:39" ht="12.75">
      <c r="A10" s="3">
        <v>608867</v>
      </c>
      <c r="B10" s="9">
        <f>IF(OR(D10&lt;&gt;"",J10&lt;&gt;"",P10&lt;&gt;"",V10&lt;&gt;"",D10&lt;&gt;"",D10&lt;&gt;""),MIN(30,MAX(D10,J10,P10,V10,D10,D10)),"")</f>
        <v>25</v>
      </c>
      <c r="C10" s="9">
        <f>IF(MAX(D10,J10,D10,D10,D10,D10)&gt;30,"SI","")</f>
      </c>
      <c r="D10" s="18">
        <f>IF(AND(E10&lt;&gt;"",E10&lt;&gt;"+++",E10&gt;=17.5),ROUND(E10,0),"")</f>
        <v>25</v>
      </c>
      <c r="E10" s="5">
        <f>IF(F10&lt;&gt;"",IF(F10="*","+++",SUM(F10:I10)/44*30),"")</f>
        <v>24.545454545454547</v>
      </c>
      <c r="F10" s="5">
        <v>5.5</v>
      </c>
      <c r="G10" s="5">
        <v>8</v>
      </c>
      <c r="H10" s="5">
        <v>12.5</v>
      </c>
      <c r="I10" s="20">
        <v>10</v>
      </c>
      <c r="J10" s="18">
        <f>IF(AND(K10&lt;&gt;"",K10&lt;&gt;"+++",K10&gt;=17.5),ROUND(K10,0),"")</f>
      </c>
      <c r="K10" s="5">
        <f>IF(L10&lt;&gt;"",IF(L10="*","+++",SUM(L10:O10)/44*30),"")</f>
      </c>
      <c r="O10" s="20"/>
      <c r="P10" s="18">
        <f>IF(AND(Q10&lt;&gt;"",Q10&lt;&gt;"+++",Q10&gt;=17.5),ROUND(Q10,0),"")</f>
      </c>
      <c r="Q10" s="5">
        <f>IF(R10&lt;&gt;"",IF(R10="*","+++",SUM(R10:U10)/44*30),"")</f>
      </c>
      <c r="U10" s="20"/>
      <c r="V10" s="18">
        <f>IF(AND(W10&lt;&gt;"",W10&lt;&gt;"+++",W10&gt;=17.5),ROUND(W10,0),"")</f>
      </c>
      <c r="W10" s="5">
        <f>IF(X10&lt;&gt;"",IF(X10="*","+++",SUM(X10:AA10)/44*30),"")</f>
      </c>
      <c r="AA10" s="20"/>
      <c r="AB10" s="18">
        <f>IF(AND(AC10&lt;&gt;"",AC10&lt;&gt;"+++",AC10&gt;=17.5),ROUND(AC10,0),"")</f>
      </c>
      <c r="AC10" s="5">
        <f>IF(AD10&lt;&gt;"",IF(AD10="*","+++",SUM(AD10:AG10)/44*30),"")</f>
      </c>
      <c r="AG10" s="20"/>
      <c r="AH10" s="18">
        <f>IF(AND(AI10&lt;&gt;"",AI10&lt;&gt;"+++",AI10&gt;=17.5),ROUND(AI10,0),"")</f>
      </c>
      <c r="AI10" s="5">
        <f>IF(AJ10&lt;&gt;"",IF(AJ10="*","+++",SUM(AJ10:AM10)/44*30),"")</f>
      </c>
      <c r="AM10" s="20"/>
    </row>
    <row r="11" spans="1:39" ht="12.75">
      <c r="A11" s="3">
        <v>609394</v>
      </c>
      <c r="B11" s="9">
        <f>IF(OR(D11&lt;&gt;"",J11&lt;&gt;"",P11&lt;&gt;"",V11&lt;&gt;"",D11&lt;&gt;"",D11&lt;&gt;""),MIN(30,MAX(D11,J11,P11,V11,D11,D11)),"")</f>
        <v>30</v>
      </c>
      <c r="C11" s="9" t="str">
        <f>IF(MAX(D11,J11,D11,D11,D11,D11)&gt;30,"SI","")</f>
        <v>SI</v>
      </c>
      <c r="D11" s="18">
        <f>IF(AND(E11&lt;&gt;"",E11&lt;&gt;"+++",E11&gt;=17.5),ROUND(E11,0),"")</f>
        <v>31</v>
      </c>
      <c r="E11" s="5">
        <f>IF(F11&lt;&gt;"",IF(F11="*","+++",SUM(F11:I11)/44*30),"")</f>
        <v>30.68181818181818</v>
      </c>
      <c r="F11" s="5">
        <v>10</v>
      </c>
      <c r="G11" s="5">
        <v>11</v>
      </c>
      <c r="H11" s="5">
        <v>11.5</v>
      </c>
      <c r="I11" s="20">
        <v>12.5</v>
      </c>
      <c r="J11" s="18">
        <f>IF(AND(K11&lt;&gt;"",K11&lt;&gt;"+++",K11&gt;=17.5),ROUND(K11,0),"")</f>
      </c>
      <c r="K11" s="5">
        <f>IF(L11&lt;&gt;"",IF(L11="*","+++",SUM(L11:O11)/44*30),"")</f>
      </c>
      <c r="O11" s="20"/>
      <c r="P11" s="18">
        <f>IF(AND(Q11&lt;&gt;"",Q11&lt;&gt;"+++",Q11&gt;=17.5),ROUND(Q11,0),"")</f>
      </c>
      <c r="Q11" s="5">
        <f>IF(R11&lt;&gt;"",IF(R11="*","+++",SUM(R11:U11)/44*30),"")</f>
      </c>
      <c r="U11" s="20"/>
      <c r="V11" s="18">
        <f>IF(AND(W11&lt;&gt;"",W11&lt;&gt;"+++",W11&gt;=17.5),ROUND(W11,0),"")</f>
      </c>
      <c r="W11" s="5">
        <f>IF(X11&lt;&gt;"",IF(X11="*","+++",SUM(X11:AA11)/44*30),"")</f>
      </c>
      <c r="AA11" s="20"/>
      <c r="AB11" s="18">
        <f>IF(AND(AC11&lt;&gt;"",AC11&lt;&gt;"+++",AC11&gt;=17.5),ROUND(AC11,0),"")</f>
      </c>
      <c r="AC11" s="5">
        <f>IF(AD11&lt;&gt;"",IF(AD11="*","+++",SUM(AD11:AG11)/44*30),"")</f>
      </c>
      <c r="AG11" s="20"/>
      <c r="AH11" s="18">
        <f>IF(AND(AI11&lt;&gt;"",AI11&lt;&gt;"+++",AI11&gt;=17.5),ROUND(AI11,0),"")</f>
      </c>
      <c r="AI11" s="5">
        <f>IF(AJ11&lt;&gt;"",IF(AJ11="*","+++",SUM(AJ11:AM11)/44*30),"")</f>
      </c>
      <c r="AM11" s="20"/>
    </row>
    <row r="12" spans="1:39" ht="12.75">
      <c r="A12" s="14">
        <v>612798</v>
      </c>
      <c r="B12" s="9">
        <f>IF(OR(D12&lt;&gt;"",J12&lt;&gt;"",P12&lt;&gt;"",V12&lt;&gt;"",D12&lt;&gt;"",D12&lt;&gt;""),MIN(30,MAX(D12,J12,P12,V12,D12,D12)),"")</f>
      </c>
      <c r="C12" s="9">
        <f>IF(MAX(D12,J12,D12,D12,D12,D12)&gt;30,"SI","")</f>
      </c>
      <c r="D12" s="18">
        <f>IF(AND(E12&lt;&gt;"",E12&lt;&gt;"+++",E12&gt;=17.5),ROUND(E12,0),"")</f>
      </c>
      <c r="E12" s="5">
        <f>IF(F12&lt;&gt;"",IF(F12="*","+++",SUM(F12:I12)/44*30),"")</f>
      </c>
      <c r="I12" s="20"/>
      <c r="J12" s="18">
        <f>IF(AND(K12&lt;&gt;"",K12&lt;&gt;"+++",K12&gt;=17.5),ROUND(K12,0),"")</f>
      </c>
      <c r="K12" s="5">
        <f>IF(L12&lt;&gt;"",IF(L12="*","+++",SUM(L12:O12)/44*30),"")</f>
      </c>
      <c r="O12" s="20"/>
      <c r="P12" s="18">
        <f>IF(AND(Q12&lt;&gt;"",Q12&lt;&gt;"+++",Q12&gt;=17.5),ROUND(Q12,0),"")</f>
      </c>
      <c r="Q12" s="5">
        <f>IF(R12&lt;&gt;"",IF(R12="*","+++",SUM(R12:U12)/44*30),"")</f>
      </c>
      <c r="U12" s="20"/>
      <c r="V12" s="18">
        <f>IF(AND(W12&lt;&gt;"",W12&lt;&gt;"+++",W12&gt;=17.5),ROUND(W12,0),"")</f>
      </c>
      <c r="W12" s="5">
        <f>IF(X12&lt;&gt;"",IF(X12="*","+++",SUM(X12:AA12)/44*30),"")</f>
        <v>16.022727272727273</v>
      </c>
      <c r="X12" s="5">
        <v>3.5</v>
      </c>
      <c r="Y12" s="5">
        <v>9</v>
      </c>
      <c r="Z12" s="5">
        <v>5</v>
      </c>
      <c r="AA12" s="20">
        <v>6</v>
      </c>
      <c r="AB12" s="18">
        <f>IF(AND(AC12&lt;&gt;"",AC12&lt;&gt;"+++",AC12&gt;=17.5),ROUND(AC12,0),"")</f>
      </c>
      <c r="AC12" s="5">
        <f>IF(AD12&lt;&gt;"",IF(AD12="*","+++",SUM(AD12:AG12)/44*30),"")</f>
      </c>
      <c r="AG12" s="20"/>
      <c r="AH12" s="18">
        <f>IF(AND(AI12&lt;&gt;"",AI12&lt;&gt;"+++",AI12&gt;=17.5),ROUND(AI12,0),"")</f>
      </c>
      <c r="AI12" s="5">
        <f>IF(AJ12&lt;&gt;"",IF(AJ12="*","+++",SUM(AJ12:AM12)/44*30),"")</f>
      </c>
      <c r="AM12" s="20"/>
    </row>
    <row r="13" spans="1:39" ht="12.75">
      <c r="A13" s="3">
        <v>616352</v>
      </c>
      <c r="B13" s="9">
        <f>IF(OR(D13&lt;&gt;"",J13&lt;&gt;"",P13&lt;&gt;"",V13&lt;&gt;"",D13&lt;&gt;"",D13&lt;&gt;""),MIN(30,MAX(D13,J13,P13,V13,D13,D13)),"")</f>
      </c>
      <c r="C13" s="9">
        <f>IF(MAX(D13,J13,D13,D13,D13,D13)&gt;30,"SI","")</f>
      </c>
      <c r="D13" s="18">
        <f>IF(AND(E13&lt;&gt;"",E13&lt;&gt;"+++",E13&gt;=17.5),ROUND(E13,0),"")</f>
      </c>
      <c r="E13" s="5">
        <f>IF(F13&lt;&gt;"",IF(F13="*","+++",SUM(F13:I13)/44*30),"")</f>
      </c>
      <c r="I13" s="20"/>
      <c r="J13" s="18">
        <f>IF(AND(K13&lt;&gt;"",K13&lt;&gt;"+++",K13&gt;=17.5),ROUND(K13,0),"")</f>
      </c>
      <c r="K13" s="5">
        <f>IF(L13&lt;&gt;"",IF(L13="*","+++",SUM(L13:O13)/44*30),"")</f>
        <v>13.636363636363637</v>
      </c>
      <c r="L13" s="5">
        <v>9.5</v>
      </c>
      <c r="M13" s="5">
        <v>5.5</v>
      </c>
      <c r="N13" s="5">
        <v>5</v>
      </c>
      <c r="O13" s="20">
        <v>0</v>
      </c>
      <c r="P13" s="18">
        <f>IF(AND(Q13&lt;&gt;"",Q13&lt;&gt;"+++",Q13&gt;=17.5),ROUND(Q13,0),"")</f>
      </c>
      <c r="Q13" s="5" t="str">
        <f>IF(R13&lt;&gt;"",IF(R13="*","+++",SUM(R13:U13)/44*30),"")</f>
        <v>+++</v>
      </c>
      <c r="R13" s="5" t="s">
        <v>13</v>
      </c>
      <c r="S13" s="5" t="s">
        <v>13</v>
      </c>
      <c r="T13" s="5" t="s">
        <v>13</v>
      </c>
      <c r="U13" s="20" t="s">
        <v>13</v>
      </c>
      <c r="V13" s="18">
        <f>IF(AND(W13&lt;&gt;"",W13&lt;&gt;"+++",W13&gt;=17.5),ROUND(W13,0),"")</f>
      </c>
      <c r="W13" s="5">
        <f>IF(X13&lt;&gt;"",IF(X13="*","+++",SUM(X13:AA13)/44*30),"")</f>
        <v>16.363636363636363</v>
      </c>
      <c r="X13" s="5">
        <v>9</v>
      </c>
      <c r="Y13" s="5">
        <v>3.5</v>
      </c>
      <c r="Z13" s="5">
        <v>9</v>
      </c>
      <c r="AA13" s="20">
        <v>2.5</v>
      </c>
      <c r="AB13" s="18">
        <f>IF(AND(AC13&lt;&gt;"",AC13&lt;&gt;"+++",AC13&gt;=17.5),ROUND(AC13,0),"")</f>
      </c>
      <c r="AC13" s="5">
        <f>IF(AD13&lt;&gt;"",IF(AD13="*","+++",SUM(AD13:AG13)/44*30),"")</f>
      </c>
      <c r="AG13" s="20"/>
      <c r="AH13" s="18">
        <f>IF(AND(AI13&lt;&gt;"",AI13&lt;&gt;"+++",AI13&gt;=17.5),ROUND(AI13,0),"")</f>
      </c>
      <c r="AI13" s="5">
        <f>IF(AJ13&lt;&gt;"",IF(AJ13="*","+++",SUM(AJ13:AM13)/44*30),"")</f>
      </c>
      <c r="AM13" s="20"/>
    </row>
    <row r="14" spans="1:39" ht="12.75">
      <c r="A14" s="3">
        <v>618104</v>
      </c>
      <c r="B14" s="9">
        <f>IF(OR(D14&lt;&gt;"",J14&lt;&gt;"",P14&lt;&gt;"",V14&lt;&gt;"",D14&lt;&gt;"",D14&lt;&gt;""),MIN(30,MAX(D14,J14,P14,V14,D14,D14)),"")</f>
      </c>
      <c r="C14" s="9">
        <f>IF(MAX(D14,J14,D14,D14,D14,D14)&gt;30,"SI","")</f>
      </c>
      <c r="D14" s="18">
        <f>IF(AND(E14&lt;&gt;"",E14&lt;&gt;"+++",E14&gt;=17.5),ROUND(E14,0),"")</f>
      </c>
      <c r="E14" s="5">
        <f>IF(F14&lt;&gt;"",IF(F14="*","+++",SUM(F14:I14)/44*30),"")</f>
      </c>
      <c r="I14" s="20"/>
      <c r="J14" s="18">
        <f>IF(AND(K14&lt;&gt;"",K14&lt;&gt;"+++",K14&gt;=17.5),ROUND(K14,0),"")</f>
      </c>
      <c r="K14" s="5">
        <f>IF(L14&lt;&gt;"",IF(L14="*","+++",SUM(L14:O14)/44*30),"")</f>
      </c>
      <c r="O14" s="20"/>
      <c r="P14" s="18">
        <f>IF(AND(Q14&lt;&gt;"",Q14&lt;&gt;"+++",Q14&gt;=17.5),ROUND(Q14,0),"")</f>
      </c>
      <c r="Q14" s="5">
        <f>IF(R14&lt;&gt;"",IF(R14="*","+++",SUM(R14:U14)/44*30),"")</f>
      </c>
      <c r="U14" s="20"/>
      <c r="V14" s="18">
        <f>IF(AND(W14&lt;&gt;"",W14&lt;&gt;"+++",W14&gt;=17.5),ROUND(W14,0),"")</f>
      </c>
      <c r="W14" s="5">
        <f>IF(X14&lt;&gt;"",IF(X14="*","+++",SUM(X14:AA14)/44*30),"")</f>
        <v>5.113636363636363</v>
      </c>
      <c r="X14" s="5">
        <v>2.5</v>
      </c>
      <c r="Y14" s="5">
        <v>2</v>
      </c>
      <c r="Z14" s="5">
        <v>2</v>
      </c>
      <c r="AA14" s="20">
        <v>1</v>
      </c>
      <c r="AB14" s="18">
        <f>IF(AND(AC14&lt;&gt;"",AC14&lt;&gt;"+++",AC14&gt;=17.5),ROUND(AC14,0),"")</f>
      </c>
      <c r="AC14" s="5">
        <f>IF(AD14&lt;&gt;"",IF(AD14="*","+++",SUM(AD14:AG14)/44*30),"")</f>
      </c>
      <c r="AG14" s="20"/>
      <c r="AH14" s="18">
        <f>IF(AND(AI14&lt;&gt;"",AI14&lt;&gt;"+++",AI14&gt;=17.5),ROUND(AI14,0),"")</f>
      </c>
      <c r="AI14" s="5">
        <f>IF(AJ14&lt;&gt;"",IF(AJ14="*","+++",SUM(AJ14:AM14)/44*30),"")</f>
      </c>
      <c r="AM14" s="20"/>
    </row>
    <row r="15" spans="1:39" ht="12.75">
      <c r="A15" s="3">
        <v>618265</v>
      </c>
      <c r="B15" s="9">
        <f>IF(OR(D15&lt;&gt;"",J15&lt;&gt;"",P15&lt;&gt;"",V15&lt;&gt;"",D15&lt;&gt;"",D15&lt;&gt;""),MIN(30,MAX(D15,J15,P15,V15,D15,D15)),"")</f>
        <v>26</v>
      </c>
      <c r="C15" s="9">
        <f>IF(MAX(D15,J15,D15,D15,D15,D15)&gt;30,"SI","")</f>
      </c>
      <c r="D15" s="18">
        <f>IF(AND(E15&lt;&gt;"",E15&lt;&gt;"+++",E15&gt;=17.5),ROUND(E15,0),"")</f>
      </c>
      <c r="E15" s="5">
        <f>IF(F15&lt;&gt;"",IF(F15="*","+++",SUM(F15:I15)/44*30),"")</f>
      </c>
      <c r="I15" s="20"/>
      <c r="J15" s="18">
        <f>IF(AND(K15&lt;&gt;"",K15&lt;&gt;"+++",K15&gt;=17.5),ROUND(K15,0),"")</f>
      </c>
      <c r="K15" s="5">
        <f>IF(L15&lt;&gt;"",IF(L15="*","+++",SUM(L15:O15)/44*30),"")</f>
      </c>
      <c r="O15" s="20"/>
      <c r="P15" s="18">
        <f>IF(AND(Q15&lt;&gt;"",Q15&lt;&gt;"+++",Q15&gt;=17.5),ROUND(Q15,0),"")</f>
      </c>
      <c r="Q15" s="5">
        <f>IF(R15&lt;&gt;"",IF(R15="*","+++",SUM(R15:U15)/44*30),"")</f>
      </c>
      <c r="U15" s="20"/>
      <c r="V15" s="18">
        <f>IF(AND(W15&lt;&gt;"",W15&lt;&gt;"+++",W15&gt;=17.5),ROUND(W15,0),"")</f>
        <v>26</v>
      </c>
      <c r="W15" s="5">
        <f>IF(X15&lt;&gt;"",IF(X15="*","+++",SUM(X15:AA15)/44*30),"")</f>
        <v>25.90909090909091</v>
      </c>
      <c r="X15" s="5">
        <v>7.5</v>
      </c>
      <c r="Y15" s="5">
        <v>10.5</v>
      </c>
      <c r="Z15" s="5">
        <v>11</v>
      </c>
      <c r="AA15" s="20">
        <v>9</v>
      </c>
      <c r="AB15" s="18">
        <f>IF(AND(AC15&lt;&gt;"",AC15&lt;&gt;"+++",AC15&gt;=17.5),ROUND(AC15,0),"")</f>
      </c>
      <c r="AC15" s="5">
        <f>IF(AD15&lt;&gt;"",IF(AD15="*","+++",SUM(AD15:AG15)/44*30),"")</f>
      </c>
      <c r="AG15" s="20"/>
      <c r="AH15" s="18">
        <f>IF(AND(AI15&lt;&gt;"",AI15&lt;&gt;"+++",AI15&gt;=17.5),ROUND(AI15,0),"")</f>
      </c>
      <c r="AI15" s="5">
        <f>IF(AJ15&lt;&gt;"",IF(AJ15="*","+++",SUM(AJ15:AM15)/44*30),"")</f>
      </c>
      <c r="AM15" s="20"/>
    </row>
    <row r="16" spans="1:39" ht="12.75">
      <c r="A16" s="3">
        <v>619296</v>
      </c>
      <c r="B16" s="9">
        <f>IF(OR(D16&lt;&gt;"",J16&lt;&gt;"",P16&lt;&gt;"",V16&lt;&gt;"",D16&lt;&gt;"",D16&lt;&gt;""),MIN(30,MAX(D16,J16,P16,V16,D16,D16)),"")</f>
        <v>20</v>
      </c>
      <c r="C16" s="9">
        <f>IF(MAX(D16,J16,D16,D16,D16,D16)&gt;30,"SI","")</f>
      </c>
      <c r="D16" s="18">
        <f>IF(AND(E16&lt;&gt;"",E16&lt;&gt;"+++",E16&gt;=17.5),ROUND(E16,0),"")</f>
      </c>
      <c r="E16" s="5" t="str">
        <f>IF(F16&lt;&gt;"",IF(F16="*","+++",SUM(F16:I16)/44*30),"")</f>
        <v>+++</v>
      </c>
      <c r="F16" s="5" t="s">
        <v>13</v>
      </c>
      <c r="G16" s="5" t="s">
        <v>13</v>
      </c>
      <c r="H16" s="5" t="s">
        <v>13</v>
      </c>
      <c r="I16" s="20" t="s">
        <v>13</v>
      </c>
      <c r="J16" s="18">
        <f>IF(AND(K16&lt;&gt;"",K16&lt;&gt;"+++",K16&gt;=17.5),ROUND(K16,0),"")</f>
      </c>
      <c r="K16" s="5">
        <f>IF(L16&lt;&gt;"",IF(L16="*","+++",SUM(L16:O16)/44*30),"")</f>
      </c>
      <c r="O16" s="20"/>
      <c r="P16" s="18">
        <f>IF(AND(Q16&lt;&gt;"",Q16&lt;&gt;"+++",Q16&gt;=17.5),ROUND(Q16,0),"")</f>
        <v>20</v>
      </c>
      <c r="Q16" s="5">
        <f>IF(R16&lt;&gt;"",IF(R16="*","+++",SUM(R16:U16)/44*30),"")</f>
        <v>20.113636363636363</v>
      </c>
      <c r="R16" s="5">
        <v>8</v>
      </c>
      <c r="S16" s="5">
        <v>10.5</v>
      </c>
      <c r="T16" s="5">
        <v>9.5</v>
      </c>
      <c r="U16" s="20">
        <v>1.5</v>
      </c>
      <c r="V16" s="18">
        <f>IF(AND(W16&lt;&gt;"",W16&lt;&gt;"+++",W16&gt;=17.5),ROUND(W16,0),"")</f>
      </c>
      <c r="W16" s="5">
        <f>IF(X16&lt;&gt;"",IF(X16="*","+++",SUM(X16:AA16)/44*30),"")</f>
      </c>
      <c r="AA16" s="20"/>
      <c r="AB16" s="18">
        <f>IF(AND(AC16&lt;&gt;"",AC16&lt;&gt;"+++",AC16&gt;=17.5),ROUND(AC16,0),"")</f>
      </c>
      <c r="AC16" s="5">
        <f>IF(AD16&lt;&gt;"",IF(AD16="*","+++",SUM(AD16:AG16)/44*30),"")</f>
      </c>
      <c r="AG16" s="20"/>
      <c r="AH16" s="18">
        <f>IF(AND(AI16&lt;&gt;"",AI16&lt;&gt;"+++",AI16&gt;=17.5),ROUND(AI16,0),"")</f>
      </c>
      <c r="AI16" s="5">
        <f>IF(AJ16&lt;&gt;"",IF(AJ16="*","+++",SUM(AJ16:AM16)/44*30),"")</f>
      </c>
      <c r="AM16" s="20"/>
    </row>
    <row r="17" spans="1:39" ht="12.75">
      <c r="A17" s="14">
        <v>619793</v>
      </c>
      <c r="B17" s="9">
        <f>IF(OR(D17&lt;&gt;"",J17&lt;&gt;"",P17&lt;&gt;"",V17&lt;&gt;"",D17&lt;&gt;"",D17&lt;&gt;""),MIN(30,MAX(D17,J17,P17,V17,D17,D17)),"")</f>
        <v>20</v>
      </c>
      <c r="C17" s="9">
        <f>IF(MAX(D17,J17,D17,D17,D17,D17)&gt;30,"SI","")</f>
      </c>
      <c r="D17" s="18">
        <f>IF(AND(E17&lt;&gt;"",E17&lt;&gt;"+++",E17&gt;=17.5),ROUND(E17,0),"")</f>
      </c>
      <c r="E17" s="5">
        <f>IF(F17&lt;&gt;"",IF(F17="*","+++",SUM(F17:I17)/44*30),"")</f>
      </c>
      <c r="I17" s="20"/>
      <c r="J17" s="18">
        <f>IF(AND(K17&lt;&gt;"",K17&lt;&gt;"+++",K17&gt;=17.5),ROUND(K17,0),"")</f>
      </c>
      <c r="K17" s="5">
        <f>IF(L17&lt;&gt;"",IF(L17="*","+++",SUM(L17:O17)/44*30),"")</f>
        <v>14.65909090909091</v>
      </c>
      <c r="L17" s="5">
        <v>7</v>
      </c>
      <c r="M17" s="5">
        <v>5.5</v>
      </c>
      <c r="N17" s="5">
        <v>6</v>
      </c>
      <c r="O17" s="20">
        <v>3</v>
      </c>
      <c r="P17" s="18">
        <f>IF(AND(Q17&lt;&gt;"",Q17&lt;&gt;"+++",Q17&gt;=17.5),ROUND(Q17,0),"")</f>
        <v>20</v>
      </c>
      <c r="Q17" s="5">
        <f>IF(R17&lt;&gt;"",IF(R17="*","+++",SUM(R17:U17)/44*30),"")</f>
        <v>19.5</v>
      </c>
      <c r="R17" s="5">
        <v>3.5</v>
      </c>
      <c r="S17" s="5">
        <v>8</v>
      </c>
      <c r="T17" s="5">
        <v>11.5</v>
      </c>
      <c r="U17" s="20">
        <v>5.6</v>
      </c>
      <c r="V17" s="18">
        <f>IF(AND(W17&lt;&gt;"",W17&lt;&gt;"+++",W17&gt;=17.5),ROUND(W17,0),"")</f>
      </c>
      <c r="W17" s="5">
        <f>IF(X17&lt;&gt;"",IF(X17="*","+++",SUM(X17:AA17)/44*30),"")</f>
      </c>
      <c r="AA17" s="20"/>
      <c r="AB17" s="18">
        <f>IF(AND(AC17&lt;&gt;"",AC17&lt;&gt;"+++",AC17&gt;=17.5),ROUND(AC17,0),"")</f>
      </c>
      <c r="AC17" s="5">
        <f>IF(AD17&lt;&gt;"",IF(AD17="*","+++",SUM(AD17:AG17)/44*30),"")</f>
      </c>
      <c r="AG17" s="20"/>
      <c r="AH17" s="18">
        <f>IF(AND(AI17&lt;&gt;"",AI17&lt;&gt;"+++",AI17&gt;=17.5),ROUND(AI17,0),"")</f>
      </c>
      <c r="AI17" s="5">
        <f>IF(AJ17&lt;&gt;"",IF(AJ17="*","+++",SUM(AJ17:AM17)/44*30),"")</f>
      </c>
      <c r="AM17" s="20"/>
    </row>
    <row r="18" spans="1:39" ht="12.75">
      <c r="A18" s="3">
        <v>619970</v>
      </c>
      <c r="B18" s="9">
        <f>IF(OR(D18&lt;&gt;"",J18&lt;&gt;"",P18&lt;&gt;"",V18&lt;&gt;"",D18&lt;&gt;"",D18&lt;&gt;""),MIN(30,MAX(D18,J18,P18,V18,D18,D18)),"")</f>
      </c>
      <c r="C18" s="9">
        <f>IF(MAX(D18,J18,D18,D18,D18,D18)&gt;30,"SI","")</f>
      </c>
      <c r="D18" s="18">
        <f>IF(AND(E18&lt;&gt;"",E18&lt;&gt;"+++",E18&gt;=17.5),ROUND(E18,0),"")</f>
      </c>
      <c r="E18" s="5">
        <f>IF(F18&lt;&gt;"",IF(F18="*","+++",SUM(F18:I18)/44*30),"")</f>
      </c>
      <c r="I18" s="20"/>
      <c r="J18" s="18">
        <f>IF(AND(K18&lt;&gt;"",K18&lt;&gt;"+++",K18&gt;=17.5),ROUND(K18,0),"")</f>
      </c>
      <c r="K18" s="5">
        <f>IF(L18&lt;&gt;"",IF(L18="*","+++",SUM(L18:O18)/44*30),"")</f>
      </c>
      <c r="O18" s="20"/>
      <c r="P18" s="18">
        <f>IF(AND(Q18&lt;&gt;"",Q18&lt;&gt;"+++",Q18&gt;=17.5),ROUND(Q18,0),"")</f>
      </c>
      <c r="Q18" s="5">
        <f>IF(R18&lt;&gt;"",IF(R18="*","+++",SUM(R18:U18)/44*30),"")</f>
      </c>
      <c r="U18" s="20"/>
      <c r="V18" s="18">
        <f>IF(AND(W18&lt;&gt;"",W18&lt;&gt;"+++",W18&gt;=17.5),ROUND(W18,0),"")</f>
      </c>
      <c r="W18" s="5">
        <f>IF(X18&lt;&gt;"",IF(X18="*","+++",SUM(X18:AA18)/44*30),"")</f>
        <v>16.022727272727273</v>
      </c>
      <c r="X18" s="5">
        <v>4.5</v>
      </c>
      <c r="Y18" s="5">
        <v>7</v>
      </c>
      <c r="Z18" s="5">
        <v>7.5</v>
      </c>
      <c r="AA18" s="20">
        <v>4.5</v>
      </c>
      <c r="AB18" s="18">
        <f>IF(AND(AC18&lt;&gt;"",AC18&lt;&gt;"+++",AC18&gt;=17.5),ROUND(AC18,0),"")</f>
      </c>
      <c r="AC18" s="5">
        <f>IF(AD18&lt;&gt;"",IF(AD18="*","+++",SUM(AD18:AG18)/44*30),"")</f>
      </c>
      <c r="AG18" s="20"/>
      <c r="AH18" s="18">
        <f>IF(AND(AI18&lt;&gt;"",AI18&lt;&gt;"+++",AI18&gt;=17.5),ROUND(AI18,0),"")</f>
      </c>
      <c r="AI18" s="5">
        <f>IF(AJ18&lt;&gt;"",IF(AJ18="*","+++",SUM(AJ18:AM18)/44*30),"")</f>
      </c>
      <c r="AM18" s="20"/>
    </row>
    <row r="19" spans="1:39" ht="12.75">
      <c r="A19" s="3">
        <v>620039</v>
      </c>
      <c r="B19" s="9">
        <f>IF(OR(D19&lt;&gt;"",J19&lt;&gt;"",P19&lt;&gt;"",V19&lt;&gt;"",D19&lt;&gt;"",D19&lt;&gt;""),MIN(30,MAX(D19,J19,P19,V19,D19,D19)),"")</f>
      </c>
      <c r="C19" s="9">
        <f>IF(MAX(D19,J19,D19,D19,D19,D19)&gt;30,"SI","")</f>
      </c>
      <c r="D19" s="18">
        <f>IF(AND(E19&lt;&gt;"",E19&lt;&gt;"+++",E19&gt;=17.5),ROUND(E19,0),"")</f>
      </c>
      <c r="E19" s="5">
        <f>IF(F19&lt;&gt;"",IF(F19="*","+++",SUM(F19:I19)/44*30),"")</f>
      </c>
      <c r="I19" s="20"/>
      <c r="J19" s="18">
        <f>IF(AND(K19&lt;&gt;"",K19&lt;&gt;"+++",K19&gt;=17.5),ROUND(K19,0),"")</f>
      </c>
      <c r="K19" s="5">
        <f>IF(L19&lt;&gt;"",IF(L19="*","+++",SUM(L19:O19)/44*30),"")</f>
      </c>
      <c r="O19" s="20"/>
      <c r="P19" s="18">
        <f>IF(AND(Q19&lt;&gt;"",Q19&lt;&gt;"+++",Q19&gt;=17.5),ROUND(Q19,0),"")</f>
      </c>
      <c r="Q19" s="5">
        <f>IF(R19&lt;&gt;"",IF(R19="*","+++",SUM(R19:U19)/44*30),"")</f>
      </c>
      <c r="U19" s="20"/>
      <c r="V19" s="18">
        <f>IF(AND(W19&lt;&gt;"",W19&lt;&gt;"+++",W19&gt;=17.5),ROUND(W19,0),"")</f>
      </c>
      <c r="W19" s="5">
        <f>IF(X19&lt;&gt;"",IF(X19="*","+++",SUM(X19:AA19)/44*30),"")</f>
      </c>
      <c r="AA19" s="20"/>
      <c r="AB19" s="18">
        <f>IF(AND(AC19&lt;&gt;"",AC19&lt;&gt;"+++",AC19&gt;=17.5),ROUND(AC19,0),"")</f>
      </c>
      <c r="AC19" s="5">
        <f>IF(AD19&lt;&gt;"",IF(AD19="*","+++",SUM(AD19:AG19)/44*30),"")</f>
      </c>
      <c r="AG19" s="20"/>
      <c r="AH19" s="18">
        <f>IF(AND(AI19&lt;&gt;"",AI19&lt;&gt;"+++",AI19&gt;=17.5),ROUND(AI19,0),"")</f>
      </c>
      <c r="AI19" s="5">
        <f>IF(AJ19&lt;&gt;"",IF(AJ19="*","+++",SUM(AJ19:AM19)/44*30),"")</f>
      </c>
      <c r="AM19" s="20"/>
    </row>
    <row r="20" spans="1:39" ht="12.75">
      <c r="A20" s="25">
        <v>620628</v>
      </c>
      <c r="B20" s="9">
        <f>IF(OR(D20&lt;&gt;"",J20&lt;&gt;"",P20&lt;&gt;"",V20&lt;&gt;"",D20&lt;&gt;"",D20&lt;&gt;""),MIN(30,MAX(D20,J20,P20,V20,D20,D20)),"")</f>
        <v>21</v>
      </c>
      <c r="C20" s="9">
        <f>IF(MAX(D20,J20,D20,D20,D20,D20)&gt;30,"SI","")</f>
      </c>
      <c r="D20" s="18">
        <f>IF(AND(E20&lt;&gt;"",E20&lt;&gt;"+++",E20&gt;=17.5),ROUND(E20,0),"")</f>
      </c>
      <c r="E20" s="5">
        <f>IF(F20&lt;&gt;"",IF(F20="*","+++",SUM(F20:I20)/44*30),"")</f>
      </c>
      <c r="I20" s="20"/>
      <c r="J20" s="18">
        <f>IF(AND(K20&lt;&gt;"",K20&lt;&gt;"+++",K20&gt;=17.5),ROUND(K20,0),"")</f>
      </c>
      <c r="K20" s="5" t="str">
        <f>IF(L20&lt;&gt;"",IF(L20="*","+++",SUM(L20:O20)/44*30),"")</f>
        <v>+++</v>
      </c>
      <c r="L20" s="5" t="s">
        <v>13</v>
      </c>
      <c r="M20" s="5" t="s">
        <v>13</v>
      </c>
      <c r="N20" s="5" t="s">
        <v>13</v>
      </c>
      <c r="O20" s="20" t="s">
        <v>13</v>
      </c>
      <c r="P20" s="18">
        <f>IF(AND(Q20&lt;&gt;"",Q20&lt;&gt;"+++",Q20&gt;=17.5),ROUND(Q20,0),"")</f>
      </c>
      <c r="Q20" s="5">
        <f>IF(R20&lt;&gt;"",IF(R20="*","+++",SUM(R20:U20)/44*30),"")</f>
      </c>
      <c r="U20" s="20"/>
      <c r="V20" s="18">
        <f>IF(AND(W20&lt;&gt;"",W20&lt;&gt;"+++",W20&gt;=17.5),ROUND(W20,0),"")</f>
        <v>21</v>
      </c>
      <c r="W20" s="5">
        <f>IF(X20&lt;&gt;"",IF(X20="*","+++",SUM(X20:AA20)/44*30),"")</f>
        <v>21.136363636363637</v>
      </c>
      <c r="X20" s="5">
        <v>7</v>
      </c>
      <c r="Y20" s="5">
        <v>7.5</v>
      </c>
      <c r="Z20" s="5">
        <v>9</v>
      </c>
      <c r="AA20" s="20">
        <v>7.5</v>
      </c>
      <c r="AB20" s="18">
        <f>IF(AND(AC20&lt;&gt;"",AC20&lt;&gt;"+++",AC20&gt;=17.5),ROUND(AC20,0),"")</f>
      </c>
      <c r="AC20" s="5">
        <f>IF(AD20&lt;&gt;"",IF(AD20="*","+++",SUM(AD20:AG20)/44*30),"")</f>
      </c>
      <c r="AG20" s="20"/>
      <c r="AH20" s="18">
        <f>IF(AND(AI20&lt;&gt;"",AI20&lt;&gt;"+++",AI20&gt;=17.5),ROUND(AI20,0),"")</f>
      </c>
      <c r="AI20" s="5">
        <f>IF(AJ20&lt;&gt;"",IF(AJ20="*","+++",SUM(AJ20:AM20)/44*30),"")</f>
      </c>
      <c r="AM20" s="20"/>
    </row>
    <row r="21" spans="1:39" ht="12.75">
      <c r="A21" s="3">
        <v>624040</v>
      </c>
      <c r="B21" s="9">
        <f>IF(OR(D21&lt;&gt;"",J21&lt;&gt;"",P21&lt;&gt;"",V21&lt;&gt;"",D21&lt;&gt;"",D21&lt;&gt;""),MIN(30,MAX(D21,J21,P21,V21,D21,D21)),"")</f>
      </c>
      <c r="C21" s="9">
        <f>IF(MAX(D21,J21,D21,D21,D21,D21)&gt;30,"SI","")</f>
      </c>
      <c r="D21" s="18">
        <f>IF(AND(E21&lt;&gt;"",E21&lt;&gt;"+++",E21&gt;=17.5),ROUND(E21,0),"")</f>
      </c>
      <c r="E21" s="5">
        <f>IF(F21&lt;&gt;"",IF(F21="*","+++",SUM(F21:I21)/44*30),"")</f>
      </c>
      <c r="I21" s="20"/>
      <c r="J21" s="18">
        <f>IF(AND(K21&lt;&gt;"",K21&lt;&gt;"+++",K21&gt;=17.5),ROUND(K21,0),"")</f>
      </c>
      <c r="K21" s="5">
        <f>IF(L21&lt;&gt;"",IF(L21="*","+++",SUM(L21:O21)/44*30),"")</f>
      </c>
      <c r="O21" s="20"/>
      <c r="P21" s="18">
        <f>IF(AND(Q21&lt;&gt;"",Q21&lt;&gt;"+++",Q21&gt;=17.5),ROUND(Q21,0),"")</f>
      </c>
      <c r="Q21" s="5">
        <f>IF(R21&lt;&gt;"",IF(R21="*","+++",SUM(R21:U21)/44*30),"")</f>
      </c>
      <c r="U21" s="20"/>
      <c r="V21" s="18">
        <f>IF(AND(W21&lt;&gt;"",W21&lt;&gt;"+++",W21&gt;=17.5),ROUND(W21,0),"")</f>
      </c>
      <c r="W21" s="5">
        <f>IF(X21&lt;&gt;"",IF(X21="*","+++",SUM(X21:AA21)/44*30),"")</f>
      </c>
      <c r="AA21" s="20"/>
      <c r="AB21" s="18">
        <f>IF(AND(AC21&lt;&gt;"",AC21&lt;&gt;"+++",AC21&gt;=17.5),ROUND(AC21,0),"")</f>
      </c>
      <c r="AC21" s="5">
        <f>IF(AD21&lt;&gt;"",IF(AD21="*","+++",SUM(AD21:AG21)/44*30),"")</f>
      </c>
      <c r="AG21" s="20"/>
      <c r="AH21" s="18">
        <f>IF(AND(AI21&lt;&gt;"",AI21&lt;&gt;"+++",AI21&gt;=17.5),ROUND(AI21,0),"")</f>
      </c>
      <c r="AI21" s="5">
        <f>IF(AJ21&lt;&gt;"",IF(AJ21="*","+++",SUM(AJ21:AM21)/44*30),"")</f>
      </c>
      <c r="AM21" s="20"/>
    </row>
    <row r="22" spans="1:39" ht="12.75">
      <c r="A22" s="3">
        <v>626136</v>
      </c>
      <c r="B22" s="9">
        <f>IF(OR(D22&lt;&gt;"",J22&lt;&gt;"",P22&lt;&gt;"",V22&lt;&gt;"",D22&lt;&gt;"",D22&lt;&gt;""),MIN(30,MAX(D22,J22,P22,V22,D22,D22)),"")</f>
        <v>21</v>
      </c>
      <c r="C22" s="9">
        <f>IF(MAX(D22,J22,D22,D22,D22,D22)&gt;30,"SI","")</f>
      </c>
      <c r="D22" s="18">
        <f>IF(AND(E22&lt;&gt;"",E22&lt;&gt;"+++",E22&gt;=17.5),ROUND(E22,0),"")</f>
        <v>21</v>
      </c>
      <c r="E22" s="5">
        <f>IF(F22&lt;&gt;"",IF(F22="*","+++",SUM(F22:I22)/44*30),"")</f>
        <v>20.795454545454547</v>
      </c>
      <c r="F22" s="5">
        <v>10</v>
      </c>
      <c r="G22" s="5">
        <v>10</v>
      </c>
      <c r="H22" s="5">
        <v>10.5</v>
      </c>
      <c r="I22" s="20">
        <v>0</v>
      </c>
      <c r="J22" s="18">
        <f>IF(AND(K22&lt;&gt;"",K22&lt;&gt;"+++",K22&gt;=17.5),ROUND(K22,0),"")</f>
      </c>
      <c r="K22" s="5">
        <f>IF(L22&lt;&gt;"",IF(L22="*","+++",SUM(L22:O22)/44*30),"")</f>
      </c>
      <c r="O22" s="20"/>
      <c r="P22" s="18">
        <f>IF(AND(Q22&lt;&gt;"",Q22&lt;&gt;"+++",Q22&gt;=17.5),ROUND(Q22,0),"")</f>
      </c>
      <c r="Q22" s="5">
        <f>IF(R22&lt;&gt;"",IF(R22="*","+++",SUM(R22:U22)/44*30),"")</f>
      </c>
      <c r="U22" s="20"/>
      <c r="V22" s="18">
        <f>IF(AND(W22&lt;&gt;"",W22&lt;&gt;"+++",W22&gt;=17.5),ROUND(W22,0),"")</f>
      </c>
      <c r="W22" s="5">
        <f>IF(X22&lt;&gt;"",IF(X22="*","+++",SUM(X22:AA22)/44*30),"")</f>
      </c>
      <c r="AA22" s="20"/>
      <c r="AB22" s="18">
        <f>IF(AND(AC22&lt;&gt;"",AC22&lt;&gt;"+++",AC22&gt;=17.5),ROUND(AC22,0),"")</f>
      </c>
      <c r="AC22" s="5">
        <f>IF(AD22&lt;&gt;"",IF(AD22="*","+++",SUM(AD22:AG22)/44*30),"")</f>
      </c>
      <c r="AG22" s="20"/>
      <c r="AH22" s="18">
        <f>IF(AND(AI22&lt;&gt;"",AI22&lt;&gt;"+++",AI22&gt;=17.5),ROUND(AI22,0),"")</f>
      </c>
      <c r="AI22" s="5">
        <f>IF(AJ22&lt;&gt;"",IF(AJ22="*","+++",SUM(AJ22:AM22)/44*30),"")</f>
      </c>
      <c r="AM22" s="20"/>
    </row>
    <row r="23" spans="1:39" ht="12.75">
      <c r="A23" s="3">
        <v>626373</v>
      </c>
      <c r="B23" s="9">
        <f>IF(OR(D23&lt;&gt;"",J23&lt;&gt;"",P23&lt;&gt;"",V23&lt;&gt;"",D23&lt;&gt;"",D23&lt;&gt;""),MIN(30,MAX(D23,J23,P23,V23,D23,D23)),"")</f>
        <v>22</v>
      </c>
      <c r="C23" s="9">
        <f>IF(MAX(D23,J23,D23,D23,D23,D23)&gt;30,"SI","")</f>
      </c>
      <c r="D23" s="18">
        <f>IF(AND(E23&lt;&gt;"",E23&lt;&gt;"+++",E23&gt;=17.5),ROUND(E23,0),"")</f>
        <v>22</v>
      </c>
      <c r="E23" s="5">
        <f>IF(F23&lt;&gt;"",IF(F23="*","+++",SUM(F23:I23)/44*30),"")</f>
        <v>21.81818181818182</v>
      </c>
      <c r="F23" s="5">
        <v>7.5</v>
      </c>
      <c r="G23" s="5">
        <v>11</v>
      </c>
      <c r="H23" s="5">
        <v>11.5</v>
      </c>
      <c r="I23" s="20">
        <v>2</v>
      </c>
      <c r="J23" s="18">
        <f>IF(AND(K23&lt;&gt;"",K23&lt;&gt;"+++",K23&gt;=17.5),ROUND(K23,0),"")</f>
      </c>
      <c r="K23" s="5">
        <f>IF(L23&lt;&gt;"",IF(L23="*","+++",SUM(L23:O23)/44*30),"")</f>
      </c>
      <c r="O23" s="20"/>
      <c r="P23" s="18">
        <f>IF(AND(Q23&lt;&gt;"",Q23&lt;&gt;"+++",Q23&gt;=17.5),ROUND(Q23,0),"")</f>
      </c>
      <c r="Q23" s="5">
        <f>IF(R23&lt;&gt;"",IF(R23="*","+++",SUM(R23:U23)/44*30),"")</f>
      </c>
      <c r="U23" s="20"/>
      <c r="V23" s="18">
        <f>IF(AND(W23&lt;&gt;"",W23&lt;&gt;"+++",W23&gt;=17.5),ROUND(W23,0),"")</f>
      </c>
      <c r="W23" s="5">
        <f>IF(X23&lt;&gt;"",IF(X23="*","+++",SUM(X23:AA23)/44*30),"")</f>
      </c>
      <c r="AA23" s="20"/>
      <c r="AB23" s="18">
        <f>IF(AND(AC23&lt;&gt;"",AC23&lt;&gt;"+++",AC23&gt;=17.5),ROUND(AC23,0),"")</f>
      </c>
      <c r="AC23" s="5">
        <f>IF(AD23&lt;&gt;"",IF(AD23="*","+++",SUM(AD23:AG23)/44*30),"")</f>
      </c>
      <c r="AG23" s="20"/>
      <c r="AH23" s="18">
        <f>IF(AND(AI23&lt;&gt;"",AI23&lt;&gt;"+++",AI23&gt;=17.5),ROUND(AI23,0),"")</f>
      </c>
      <c r="AI23" s="5">
        <f>IF(AJ23&lt;&gt;"",IF(AJ23="*","+++",SUM(AJ23:AM23)/44*30),"")</f>
      </c>
      <c r="AM23" s="20"/>
    </row>
    <row r="24" spans="1:39" ht="12.75">
      <c r="A24" s="3">
        <v>627437</v>
      </c>
      <c r="B24" s="9">
        <f>IF(OR(D24&lt;&gt;"",J24&lt;&gt;"",P24&lt;&gt;"",V24&lt;&gt;"",D24&lt;&gt;"",D24&lt;&gt;""),MIN(30,MAX(D24,J24,P24,V24,D24,D24)),"")</f>
        <v>20</v>
      </c>
      <c r="C24" s="9">
        <f>IF(MAX(D24,J24,D24,D24,D24,D24)&gt;30,"SI","")</f>
      </c>
      <c r="D24" s="18">
        <f>IF(AND(E24&lt;&gt;"",E24&lt;&gt;"+++",E24&gt;=17.5),ROUND(E24,0),"")</f>
      </c>
      <c r="E24" s="5">
        <f>IF(F24&lt;&gt;"",IF(F24="*","+++",SUM(F24:I24)/44*30),"")</f>
      </c>
      <c r="I24" s="20"/>
      <c r="J24" s="18">
        <f>IF(AND(K24&lt;&gt;"",K24&lt;&gt;"+++",K24&gt;=17.5),ROUND(K24,0),"")</f>
      </c>
      <c r="K24" s="5">
        <f>IF(L24&lt;&gt;"",IF(L24="*","+++",SUM(L24:O24)/44*30),"")</f>
      </c>
      <c r="O24" s="20"/>
      <c r="P24" s="18">
        <f>IF(AND(Q24&lt;&gt;"",Q24&lt;&gt;"+++",Q24&gt;=17.5),ROUND(Q24,0),"")</f>
      </c>
      <c r="Q24" s="5">
        <f>IF(R24&lt;&gt;"",IF(R24="*","+++",SUM(R24:U24)/44*30),"")</f>
      </c>
      <c r="U24" s="20"/>
      <c r="V24" s="18">
        <f>IF(AND(W24&lt;&gt;"",W24&lt;&gt;"+++",W24&gt;=17.5),ROUND(W24,0),"")</f>
        <v>20</v>
      </c>
      <c r="W24" s="5">
        <f>IF(X24&lt;&gt;"",IF(X24="*","+++",SUM(X24:AA24)/44*30),"")</f>
        <v>19.772727272727273</v>
      </c>
      <c r="X24" s="5">
        <v>9.5</v>
      </c>
      <c r="Y24" s="5">
        <v>5.5</v>
      </c>
      <c r="Z24" s="5">
        <v>8</v>
      </c>
      <c r="AA24" s="20">
        <v>6</v>
      </c>
      <c r="AB24" s="18">
        <f>IF(AND(AC24&lt;&gt;"",AC24&lt;&gt;"+++",AC24&gt;=17.5),ROUND(AC24,0),"")</f>
      </c>
      <c r="AC24" s="5">
        <f>IF(AD24&lt;&gt;"",IF(AD24="*","+++",SUM(AD24:AG24)/44*30),"")</f>
      </c>
      <c r="AG24" s="20"/>
      <c r="AH24" s="18">
        <f>IF(AND(AI24&lt;&gt;"",AI24&lt;&gt;"+++",AI24&gt;=17.5),ROUND(AI24,0),"")</f>
      </c>
      <c r="AI24" s="5">
        <f>IF(AJ24&lt;&gt;"",IF(AJ24="*","+++",SUM(AJ24:AM24)/44*30),"")</f>
      </c>
      <c r="AM24" s="20"/>
    </row>
    <row r="25" spans="1:39" ht="12.75">
      <c r="A25" s="3">
        <v>628263</v>
      </c>
      <c r="B25" s="9">
        <f>IF(OR(D25&lt;&gt;"",J25&lt;&gt;"",P25&lt;&gt;"",V25&lt;&gt;"",D25&lt;&gt;"",D25&lt;&gt;""),MIN(30,MAX(D25,J25,P25,V25,D25,D25)),"")</f>
        <v>26</v>
      </c>
      <c r="C25" s="9">
        <f>IF(MAX(D25,J25,D25,D25,D25,D25)&gt;30,"SI","")</f>
      </c>
      <c r="D25" s="18">
        <f>IF(AND(E25&lt;&gt;"",E25&lt;&gt;"+++",E25&gt;=17.5),ROUND(E25,0),"")</f>
      </c>
      <c r="E25" s="5">
        <f>IF(F25&lt;&gt;"",IF(F25="*","+++",SUM(F25:I25)/44*30),"")</f>
      </c>
      <c r="I25" s="20"/>
      <c r="J25" s="18">
        <f>IF(AND(K25&lt;&gt;"",K25&lt;&gt;"+++",K25&gt;=17.5),ROUND(K25,0),"")</f>
        <v>26</v>
      </c>
      <c r="K25" s="5">
        <f>IF(L25&lt;&gt;"",IF(L25="*","+++",SUM(L25:O25)/44*30),"")</f>
        <v>25.56818181818182</v>
      </c>
      <c r="L25" s="5">
        <v>7.5</v>
      </c>
      <c r="M25" s="5">
        <v>12</v>
      </c>
      <c r="N25" s="5">
        <v>7.5</v>
      </c>
      <c r="O25" s="20">
        <v>10.5</v>
      </c>
      <c r="P25" s="18">
        <f>IF(AND(Q25&lt;&gt;"",Q25&lt;&gt;"+++",Q25&gt;=17.5),ROUND(Q25,0),"")</f>
      </c>
      <c r="Q25" s="5">
        <f>IF(R25&lt;&gt;"",IF(R25="*","+++",SUM(R25:U25)/44*30),"")</f>
      </c>
      <c r="U25" s="20"/>
      <c r="V25" s="18">
        <f>IF(AND(W25&lt;&gt;"",W25&lt;&gt;"+++",W25&gt;=17.5),ROUND(W25,0),"")</f>
      </c>
      <c r="W25" s="5">
        <f>IF(X25&lt;&gt;"",IF(X25="*","+++",SUM(X25:AA25)/44*30),"")</f>
      </c>
      <c r="AA25" s="20"/>
      <c r="AB25" s="18">
        <f>IF(AND(AC25&lt;&gt;"",AC25&lt;&gt;"+++",AC25&gt;=17.5),ROUND(AC25,0),"")</f>
      </c>
      <c r="AC25" s="5">
        <f>IF(AD25&lt;&gt;"",IF(AD25="*","+++",SUM(AD25:AG25)/44*30),"")</f>
      </c>
      <c r="AG25" s="20"/>
      <c r="AH25" s="18">
        <f>IF(AND(AI25&lt;&gt;"",AI25&lt;&gt;"+++",AI25&gt;=17.5),ROUND(AI25,0),"")</f>
      </c>
      <c r="AI25" s="5">
        <f>IF(AJ25&lt;&gt;"",IF(AJ25="*","+++",SUM(AJ25:AM25)/44*30),"")</f>
      </c>
      <c r="AM25" s="20"/>
    </row>
    <row r="26" spans="1:39" ht="12.75">
      <c r="A26" s="3">
        <v>628780</v>
      </c>
      <c r="B26" s="9">
        <f>IF(OR(D26&lt;&gt;"",J26&lt;&gt;"",P26&lt;&gt;"",V26&lt;&gt;"",D26&lt;&gt;"",D26&lt;&gt;""),MIN(30,MAX(D26,J26,P26,V26,D26,D26)),"")</f>
      </c>
      <c r="C26" s="9">
        <f>IF(MAX(D26,J26,D26,D26,D26,D26)&gt;30,"SI","")</f>
      </c>
      <c r="D26" s="18">
        <f>IF(AND(E26&lt;&gt;"",E26&lt;&gt;"+++",E26&gt;=17.5),ROUND(E26,0),"")</f>
      </c>
      <c r="E26" s="5">
        <f>IF(F26&lt;&gt;"",IF(F26="*","+++",SUM(F26:I26)/44*30),"")</f>
      </c>
      <c r="I26" s="20"/>
      <c r="J26" s="18">
        <f>IF(AND(K26&lt;&gt;"",K26&lt;&gt;"+++",K26&gt;=17.5),ROUND(K26,0),"")</f>
      </c>
      <c r="K26" s="5">
        <f>IF(L26&lt;&gt;"",IF(L26="*","+++",SUM(L26:O26)/44*30),"")</f>
      </c>
      <c r="O26" s="20"/>
      <c r="P26" s="18">
        <f>IF(AND(Q26&lt;&gt;"",Q26&lt;&gt;"+++",Q26&gt;=17.5),ROUND(Q26,0),"")</f>
      </c>
      <c r="Q26" s="5">
        <f>IF(R26&lt;&gt;"",IF(R26="*","+++",SUM(R26:U26)/44*30),"")</f>
      </c>
      <c r="U26" s="20"/>
      <c r="V26" s="18">
        <f>IF(AND(W26&lt;&gt;"",W26&lt;&gt;"+++",W26&gt;=17.5),ROUND(W26,0),"")</f>
      </c>
      <c r="W26" s="5">
        <f>IF(X26&lt;&gt;"",IF(X26="*","+++",SUM(X26:AA26)/44*30),"")</f>
      </c>
      <c r="AA26" s="20"/>
      <c r="AB26" s="18">
        <f>IF(AND(AC26&lt;&gt;"",AC26&lt;&gt;"+++",AC26&gt;=17.5),ROUND(AC26,0),"")</f>
      </c>
      <c r="AC26" s="5">
        <f>IF(AD26&lt;&gt;"",IF(AD26="*","+++",SUM(AD26:AG26)/44*30),"")</f>
      </c>
      <c r="AG26" s="20"/>
      <c r="AH26" s="18">
        <f>IF(AND(AI26&lt;&gt;"",AI26&lt;&gt;"+++",AI26&gt;=17.5),ROUND(AI26,0),"")</f>
      </c>
      <c r="AI26" s="5">
        <f>IF(AJ26&lt;&gt;"",IF(AJ26="*","+++",SUM(AJ26:AM26)/44*30),"")</f>
      </c>
      <c r="AM26" s="20"/>
    </row>
    <row r="27" spans="1:39" ht="12.75">
      <c r="A27" s="3">
        <v>630509</v>
      </c>
      <c r="B27" s="9">
        <f>IF(OR(D27&lt;&gt;"",J27&lt;&gt;"",P27&lt;&gt;"",V27&lt;&gt;"",D27&lt;&gt;"",D27&lt;&gt;""),MIN(30,MAX(D27,J27,P27,V27,D27,D27)),"")</f>
        <v>30</v>
      </c>
      <c r="C27" s="9">
        <f>IF(MAX(D27,J27,D27,D27,D27,D27)&gt;30,"SI","")</f>
      </c>
      <c r="D27" s="18">
        <f>IF(AND(E27&lt;&gt;"",E27&lt;&gt;"+++",E27&gt;=17.5),ROUND(E27,0),"")</f>
      </c>
      <c r="E27" s="5">
        <f>IF(F27&lt;&gt;"",IF(F27="*","+++",SUM(F27:I27)/44*30),"")</f>
      </c>
      <c r="I27" s="20"/>
      <c r="J27" s="18">
        <f>IF(AND(K27&lt;&gt;"",K27&lt;&gt;"+++",K27&gt;=17.5),ROUND(K27,0),"")</f>
        <v>30</v>
      </c>
      <c r="K27" s="5">
        <f>IF(L27&lt;&gt;"",IF(L27="*","+++",SUM(L27:O27)/44*30),"")</f>
        <v>30.340909090909093</v>
      </c>
      <c r="L27" s="5">
        <v>11.5</v>
      </c>
      <c r="M27" s="5">
        <v>11.5</v>
      </c>
      <c r="N27" s="5">
        <v>10.5</v>
      </c>
      <c r="O27" s="20">
        <v>11</v>
      </c>
      <c r="P27" s="18">
        <f>IF(AND(Q27&lt;&gt;"",Q27&lt;&gt;"+++",Q27&gt;=17.5),ROUND(Q27,0),"")</f>
      </c>
      <c r="Q27" s="5">
        <f>IF(R27&lt;&gt;"",IF(R27="*","+++",SUM(R27:U27)/44*30),"")</f>
      </c>
      <c r="U27" s="20"/>
      <c r="V27" s="18">
        <f>IF(AND(W27&lt;&gt;"",W27&lt;&gt;"+++",W27&gt;=17.5),ROUND(W27,0),"")</f>
      </c>
      <c r="W27" s="5">
        <f>IF(X27&lt;&gt;"",IF(X27="*","+++",SUM(X27:AA27)/44*30),"")</f>
      </c>
      <c r="AA27" s="20"/>
      <c r="AB27" s="18">
        <f>IF(AND(AC27&lt;&gt;"",AC27&lt;&gt;"+++",AC27&gt;=17.5),ROUND(AC27,0),"")</f>
      </c>
      <c r="AC27" s="5">
        <f>IF(AD27&lt;&gt;"",IF(AD27="*","+++",SUM(AD27:AG27)/44*30),"")</f>
      </c>
      <c r="AG27" s="20"/>
      <c r="AH27" s="18">
        <f>IF(AND(AI27&lt;&gt;"",AI27&lt;&gt;"+++",AI27&gt;=17.5),ROUND(AI27,0),"")</f>
      </c>
      <c r="AI27" s="5">
        <f>IF(AJ27&lt;&gt;"",IF(AJ27="*","+++",SUM(AJ27:AM27)/44*30),"")</f>
      </c>
      <c r="AM27" s="20"/>
    </row>
    <row r="28" spans="1:39" ht="12.75">
      <c r="A28" s="3">
        <v>630532</v>
      </c>
      <c r="B28" s="9">
        <f>IF(OR(D28&lt;&gt;"",J28&lt;&gt;"",P28&lt;&gt;"",V28&lt;&gt;"",D28&lt;&gt;"",D28&lt;&gt;""),MIN(30,MAX(D28,J28,P28,V28,D28,D28)),"")</f>
      </c>
      <c r="C28" s="9">
        <f>IF(MAX(D28,J28,D28,D28,D28,D28)&gt;30,"SI","")</f>
      </c>
      <c r="D28" s="18">
        <f>IF(AND(E28&lt;&gt;"",E28&lt;&gt;"+++",E28&gt;=17.5),ROUND(E28,0),"")</f>
      </c>
      <c r="E28" s="5">
        <f>IF(F28&lt;&gt;"",IF(F28="*","+++",SUM(F28:I28)/44*30),"")</f>
      </c>
      <c r="I28" s="20"/>
      <c r="J28" s="18">
        <f>IF(AND(K28&lt;&gt;"",K28&lt;&gt;"+++",K28&gt;=17.5),ROUND(K28,0),"")</f>
      </c>
      <c r="K28" s="5">
        <f>IF(L28&lt;&gt;"",IF(L28="*","+++",SUM(L28:O28)/44*30),"")</f>
      </c>
      <c r="O28" s="20"/>
      <c r="P28" s="18">
        <f>IF(AND(Q28&lt;&gt;"",Q28&lt;&gt;"+++",Q28&gt;=17.5),ROUND(Q28,0),"")</f>
      </c>
      <c r="Q28" s="5">
        <f>IF(R28&lt;&gt;"",IF(R28="*","+++",SUM(R28:U28)/44*30),"")</f>
      </c>
      <c r="U28" s="20"/>
      <c r="V28" s="18">
        <f>IF(AND(W28&lt;&gt;"",W28&lt;&gt;"+++",W28&gt;=17.5),ROUND(W28,0),"")</f>
      </c>
      <c r="W28" s="5">
        <f>IF(X28&lt;&gt;"",IF(X28="*","+++",SUM(X28:AA28)/44*30),"")</f>
      </c>
      <c r="AA28" s="20"/>
      <c r="AB28" s="18">
        <f>IF(AND(AC28&lt;&gt;"",AC28&lt;&gt;"+++",AC28&gt;=17.5),ROUND(AC28,0),"")</f>
      </c>
      <c r="AC28" s="5">
        <f>IF(AD28&lt;&gt;"",IF(AD28="*","+++",SUM(AD28:AG28)/44*30),"")</f>
      </c>
      <c r="AG28" s="20"/>
      <c r="AH28" s="18">
        <f>IF(AND(AI28&lt;&gt;"",AI28&lt;&gt;"+++",AI28&gt;=17.5),ROUND(AI28,0),"")</f>
      </c>
      <c r="AI28" s="5">
        <f>IF(AJ28&lt;&gt;"",IF(AJ28="*","+++",SUM(AJ28:AM28)/44*30),"")</f>
      </c>
      <c r="AM28" s="20"/>
    </row>
    <row r="29" spans="1:39" ht="12.75">
      <c r="A29" s="25">
        <v>631732</v>
      </c>
      <c r="B29" s="9">
        <f>IF(OR(D29&lt;&gt;"",J29&lt;&gt;"",P29&lt;&gt;"",V29&lt;&gt;"",D29&lt;&gt;"",D29&lt;&gt;""),MIN(30,MAX(D29,J29,P29,V29,D29,D29)),"")</f>
      </c>
      <c r="C29" s="9">
        <f>IF(MAX(D29,J29,D29,D29,D29,D29)&gt;30,"SI","")</f>
      </c>
      <c r="D29" s="18">
        <f>IF(AND(E29&lt;&gt;"",E29&lt;&gt;"+++",E29&gt;=17.5),ROUND(E29,0),"")</f>
      </c>
      <c r="E29" s="5">
        <f>IF(F29&lt;&gt;"",IF(F29="*","+++",SUM(F29:I29)/44*30),"")</f>
      </c>
      <c r="I29" s="20"/>
      <c r="J29" s="18">
        <f>IF(AND(K29&lt;&gt;"",K29&lt;&gt;"+++",K29&gt;=17.5),ROUND(K29,0),"")</f>
      </c>
      <c r="K29" s="5">
        <f>IF(L29&lt;&gt;"",IF(L29="*","+++",SUM(L29:O29)/44*30),"")</f>
      </c>
      <c r="O29" s="20"/>
      <c r="P29" s="18">
        <f>IF(AND(Q29&lt;&gt;"",Q29&lt;&gt;"+++",Q29&gt;=17.5),ROUND(Q29,0),"")</f>
      </c>
      <c r="Q29" s="5">
        <f>IF(R29&lt;&gt;"",IF(R29="*","+++",SUM(R29:U29)/44*30),"")</f>
      </c>
      <c r="U29" s="20"/>
      <c r="V29" s="18">
        <f>IF(AND(W29&lt;&gt;"",W29&lt;&gt;"+++",W29&gt;=17.5),ROUND(W29,0),"")</f>
      </c>
      <c r="W29" s="5">
        <f>IF(X29&lt;&gt;"",IF(X29="*","+++",SUM(X29:AA29)/44*30),"")</f>
      </c>
      <c r="AA29" s="20"/>
      <c r="AB29" s="18">
        <f>IF(AND(AC29&lt;&gt;"",AC29&lt;&gt;"+++",AC29&gt;=17.5),ROUND(AC29,0),"")</f>
      </c>
      <c r="AC29" s="5">
        <f>IF(AD29&lt;&gt;"",IF(AD29="*","+++",SUM(AD29:AG29)/44*30),"")</f>
      </c>
      <c r="AG29" s="20"/>
      <c r="AH29" s="18">
        <f>IF(AND(AI29&lt;&gt;"",AI29&lt;&gt;"+++",AI29&gt;=17.5),ROUND(AI29,0),"")</f>
      </c>
      <c r="AI29" s="5">
        <f>IF(AJ29&lt;&gt;"",IF(AJ29="*","+++",SUM(AJ29:AM29)/44*30),"")</f>
      </c>
      <c r="AM29" s="20"/>
    </row>
    <row r="30" spans="1:39" ht="12.75">
      <c r="A30" s="25">
        <v>632252</v>
      </c>
      <c r="B30" s="9">
        <f>IF(OR(D30&lt;&gt;"",J30&lt;&gt;"",P30&lt;&gt;"",V30&lt;&gt;"",D30&lt;&gt;"",D30&lt;&gt;""),MIN(30,MAX(D30,J30,P30,V30,D30,D30)),"")</f>
      </c>
      <c r="C30" s="9">
        <f>IF(MAX(D30,J30,D30,D30,D30,D30)&gt;30,"SI","")</f>
      </c>
      <c r="D30" s="18">
        <f>IF(AND(E30&lt;&gt;"",E30&lt;&gt;"+++",E30&gt;=17.5),ROUND(E30,0),"")</f>
      </c>
      <c r="E30" s="5">
        <f>IF(F30&lt;&gt;"",IF(F30="*","+++",SUM(F30:I30)/44*30),"")</f>
      </c>
      <c r="I30" s="20"/>
      <c r="J30" s="18">
        <f>IF(AND(K30&lt;&gt;"",K30&lt;&gt;"+++",K30&gt;=17.5),ROUND(K30,0),"")</f>
      </c>
      <c r="K30" s="5">
        <f>IF(L30&lt;&gt;"",IF(L30="*","+++",SUM(L30:O30)/44*30),"")</f>
      </c>
      <c r="O30" s="20"/>
      <c r="P30" s="18">
        <f>IF(AND(Q30&lt;&gt;"",Q30&lt;&gt;"+++",Q30&gt;=17.5),ROUND(Q30,0),"")</f>
      </c>
      <c r="Q30" s="5">
        <f>IF(R30&lt;&gt;"",IF(R30="*","+++",SUM(R30:U30)/44*30),"")</f>
      </c>
      <c r="U30" s="20"/>
      <c r="V30" s="18">
        <f>IF(AND(W30&lt;&gt;"",W30&lt;&gt;"+++",W30&gt;=17.5),ROUND(W30,0),"")</f>
      </c>
      <c r="W30" s="5">
        <f>IF(X30&lt;&gt;"",IF(X30="*","+++",SUM(X30:AA30)/44*30),"")</f>
      </c>
      <c r="AA30" s="20"/>
      <c r="AB30" s="18">
        <f>IF(AND(AC30&lt;&gt;"",AC30&lt;&gt;"+++",AC30&gt;=17.5),ROUND(AC30,0),"")</f>
      </c>
      <c r="AC30" s="5">
        <f>IF(AD30&lt;&gt;"",IF(AD30="*","+++",SUM(AD30:AG30)/44*30),"")</f>
      </c>
      <c r="AG30" s="20"/>
      <c r="AH30" s="18">
        <f>IF(AND(AI30&lt;&gt;"",AI30&lt;&gt;"+++",AI30&gt;=17.5),ROUND(AI30,0),"")</f>
      </c>
      <c r="AI30" s="5">
        <f>IF(AJ30&lt;&gt;"",IF(AJ30="*","+++",SUM(AJ30:AM30)/44*30),"")</f>
      </c>
      <c r="AM30" s="20"/>
    </row>
    <row r="31" spans="1:39" ht="12.75">
      <c r="A31" s="3">
        <v>632917</v>
      </c>
      <c r="B31" s="9">
        <f>IF(OR(D31&lt;&gt;"",J31&lt;&gt;"",P31&lt;&gt;"",V31&lt;&gt;"",D31&lt;&gt;"",D31&lt;&gt;""),MIN(30,MAX(D31,J31,P31,V31,D31,D31)),"")</f>
        <v>25</v>
      </c>
      <c r="C31" s="9">
        <f>IF(MAX(D31,J31,D31,D31,D31,D31)&gt;30,"SI","")</f>
      </c>
      <c r="D31" s="18">
        <f>IF(AND(E31&lt;&gt;"",E31&lt;&gt;"+++",E31&gt;=17.5),ROUND(E31,0),"")</f>
      </c>
      <c r="E31" s="5">
        <f>IF(F31&lt;&gt;"",IF(F31="*","+++",SUM(F31:I31)/44*30),"")</f>
      </c>
      <c r="I31" s="20"/>
      <c r="J31" s="18">
        <f>IF(AND(K31&lt;&gt;"",K31&lt;&gt;"+++",K31&gt;=17.5),ROUND(K31,0),"")</f>
      </c>
      <c r="K31" s="5">
        <f>IF(L31&lt;&gt;"",IF(L31="*","+++",SUM(L31:O31)/44*30),"")</f>
      </c>
      <c r="O31" s="20"/>
      <c r="P31" s="18">
        <f>IF(AND(Q31&lt;&gt;"",Q31&lt;&gt;"+++",Q31&gt;=17.5),ROUND(Q31,0),"")</f>
      </c>
      <c r="Q31" s="5">
        <f>IF(R31&lt;&gt;"",IF(R31="*","+++",SUM(R31:U31)/44*30),"")</f>
      </c>
      <c r="U31" s="20"/>
      <c r="V31" s="18">
        <f>IF(AND(W31&lt;&gt;"",W31&lt;&gt;"+++",W31&gt;=17.5),ROUND(W31,0),"")</f>
        <v>25</v>
      </c>
      <c r="W31" s="5">
        <f>IF(X31&lt;&gt;"",IF(X31="*","+++",SUM(X31:AA31)/44*30),"")</f>
        <v>24.545454545454547</v>
      </c>
      <c r="X31" s="5">
        <v>9.5</v>
      </c>
      <c r="Y31" s="5">
        <v>5</v>
      </c>
      <c r="Z31" s="5">
        <v>12</v>
      </c>
      <c r="AA31" s="20">
        <v>9.5</v>
      </c>
      <c r="AB31" s="18">
        <f>IF(AND(AC31&lt;&gt;"",AC31&lt;&gt;"+++",AC31&gt;=17.5),ROUND(AC31,0),"")</f>
      </c>
      <c r="AC31" s="5">
        <f>IF(AD31&lt;&gt;"",IF(AD31="*","+++",SUM(AD31:AG31)/44*30),"")</f>
      </c>
      <c r="AG31" s="20"/>
      <c r="AH31" s="18">
        <f>IF(AND(AI31&lt;&gt;"",AI31&lt;&gt;"+++",AI31&gt;=17.5),ROUND(AI31,0),"")</f>
      </c>
      <c r="AI31" s="5">
        <f>IF(AJ31&lt;&gt;"",IF(AJ31="*","+++",SUM(AJ31:AM31)/44*30),"")</f>
      </c>
      <c r="AM31" s="20"/>
    </row>
    <row r="32" spans="1:39" ht="12.75">
      <c r="A32" s="3">
        <v>636174</v>
      </c>
      <c r="B32" s="9">
        <f>IF(OR(D32&lt;&gt;"",J32&lt;&gt;"",P32&lt;&gt;"",V32&lt;&gt;"",D32&lt;&gt;"",D32&lt;&gt;""),MIN(30,MAX(D32,J32,P32,V32,D32,D32)),"")</f>
        <v>22</v>
      </c>
      <c r="C32" s="9">
        <f>IF(MAX(D32,J32,D32,D32,D32,D32)&gt;30,"SI","")</f>
      </c>
      <c r="D32" s="18">
        <f>IF(AND(E32&lt;&gt;"",E32&lt;&gt;"+++",E32&gt;=17.5),ROUND(E32,0),"")</f>
      </c>
      <c r="E32" s="5">
        <f>IF(F32&lt;&gt;"",IF(F32="*","+++",SUM(F32:I32)/44*30),"")</f>
      </c>
      <c r="I32" s="20"/>
      <c r="J32" s="18">
        <f>IF(AND(K32&lt;&gt;"",K32&lt;&gt;"+++",K32&gt;=17.5),ROUND(K32,0),"")</f>
      </c>
      <c r="K32" s="5">
        <f>IF(L32&lt;&gt;"",IF(L32="*","+++",SUM(L32:O32)/44*30),"")</f>
      </c>
      <c r="O32" s="20"/>
      <c r="P32" s="18">
        <f>IF(AND(Q32&lt;&gt;"",Q32&lt;&gt;"+++",Q32&gt;=17.5),ROUND(Q32,0),"")</f>
      </c>
      <c r="Q32" s="5">
        <f>IF(R32&lt;&gt;"",IF(R32="*","+++",SUM(R32:U32)/44*30),"")</f>
      </c>
      <c r="U32" s="20"/>
      <c r="V32" s="18">
        <f>IF(AND(W32&lt;&gt;"",W32&lt;&gt;"+++",W32&gt;=17.5),ROUND(W32,0),"")</f>
        <v>22</v>
      </c>
      <c r="W32" s="5">
        <f>IF(X32&lt;&gt;"",IF(X32="*","+++",SUM(X32:AA32)/44*30),"")</f>
        <v>21.81818181818182</v>
      </c>
      <c r="X32" s="5">
        <v>4.5</v>
      </c>
      <c r="Y32" s="5">
        <v>8</v>
      </c>
      <c r="Z32" s="5">
        <v>10</v>
      </c>
      <c r="AA32" s="20">
        <v>9.5</v>
      </c>
      <c r="AB32" s="18">
        <f>IF(AND(AC32&lt;&gt;"",AC32&lt;&gt;"+++",AC32&gt;=17.5),ROUND(AC32,0),"")</f>
      </c>
      <c r="AC32" s="5">
        <f>IF(AD32&lt;&gt;"",IF(AD32="*","+++",SUM(AD32:AG32)/44*30),"")</f>
      </c>
      <c r="AG32" s="20"/>
      <c r="AH32" s="18">
        <f>IF(AND(AI32&lt;&gt;"",AI32&lt;&gt;"+++",AI32&gt;=17.5),ROUND(AI32,0),"")</f>
      </c>
      <c r="AI32" s="5">
        <f>IF(AJ32&lt;&gt;"",IF(AJ32="*","+++",SUM(AJ32:AM32)/44*30),"")</f>
      </c>
      <c r="AM32" s="20"/>
    </row>
    <row r="33" spans="1:39" ht="12.75">
      <c r="A33" s="3">
        <v>640256</v>
      </c>
      <c r="B33" s="9">
        <f>IF(OR(D33&lt;&gt;"",J33&lt;&gt;"",P33&lt;&gt;"",V33&lt;&gt;"",D33&lt;&gt;"",D33&lt;&gt;""),MIN(30,MAX(D33,J33,P33,V33,D33,D33)),"")</f>
      </c>
      <c r="C33" s="9">
        <f>IF(MAX(D33,J33,D33,D33,D33,D33)&gt;30,"SI","")</f>
      </c>
      <c r="D33" s="18">
        <f>IF(AND(E33&lt;&gt;"",E33&lt;&gt;"+++",E33&gt;=17.5),ROUND(E33,0),"")</f>
      </c>
      <c r="E33" s="5">
        <f>IF(F33&lt;&gt;"",IF(F33="*","+++",SUM(F33:I33)/44*30),"")</f>
      </c>
      <c r="I33" s="20"/>
      <c r="J33" s="18">
        <f>IF(AND(K33&lt;&gt;"",K33&lt;&gt;"+++",K33&gt;=17.5),ROUND(K33,0),"")</f>
      </c>
      <c r="K33" s="5">
        <f>IF(L33&lt;&gt;"",IF(L33="*","+++",SUM(L33:O33)/44*30),"")</f>
      </c>
      <c r="O33" s="20"/>
      <c r="P33" s="18">
        <f>IF(AND(Q33&lt;&gt;"",Q33&lt;&gt;"+++",Q33&gt;=17.5),ROUND(Q33,0),"")</f>
      </c>
      <c r="Q33" s="5">
        <f>IF(R33&lt;&gt;"",IF(R33="*","+++",SUM(R33:U33)/44*30),"")</f>
      </c>
      <c r="U33" s="20"/>
      <c r="V33" s="18">
        <f>IF(AND(W33&lt;&gt;"",W33&lt;&gt;"+++",W33&gt;=17.5),ROUND(W33,0),"")</f>
      </c>
      <c r="W33" s="5">
        <f>IF(X33&lt;&gt;"",IF(X33="*","+++",SUM(X33:AA33)/44*30),"")</f>
      </c>
      <c r="AA33" s="20"/>
      <c r="AB33" s="18">
        <f>IF(AND(AC33&lt;&gt;"",AC33&lt;&gt;"+++",AC33&gt;=17.5),ROUND(AC33,0),"")</f>
      </c>
      <c r="AC33" s="5">
        <f>IF(AD33&lt;&gt;"",IF(AD33="*","+++",SUM(AD33:AG33)/44*30),"")</f>
      </c>
      <c r="AG33" s="20"/>
      <c r="AH33" s="18">
        <f>IF(AND(AI33&lt;&gt;"",AI33&lt;&gt;"+++",AI33&gt;=17.5),ROUND(AI33,0),"")</f>
      </c>
      <c r="AI33" s="5">
        <f>IF(AJ33&lt;&gt;"",IF(AJ33="*","+++",SUM(AJ33:AM33)/44*30),"")</f>
      </c>
      <c r="AM33" s="20"/>
    </row>
    <row r="34" spans="1:39" ht="12.75">
      <c r="A34" s="3">
        <v>640263</v>
      </c>
      <c r="B34" s="9">
        <f>IF(OR(D34&lt;&gt;"",J34&lt;&gt;"",P34&lt;&gt;"",V34&lt;&gt;"",D34&lt;&gt;"",D34&lt;&gt;""),MIN(30,MAX(D34,J34,P34,V34,D34,D34)),"")</f>
      </c>
      <c r="C34" s="9">
        <f>IF(MAX(D34,J34,D34,D34,D34,D34)&gt;30,"SI","")</f>
      </c>
      <c r="D34" s="18"/>
      <c r="E34" s="5">
        <f>IF(F34&lt;&gt;"",IF(F34="*","+++",SUM(F34:I34)/44*30),"")</f>
      </c>
      <c r="I34" s="20"/>
      <c r="J34" s="18">
        <f>IF(AND(K34&lt;&gt;"",K34&lt;&gt;"+++",K34&gt;=17.5),ROUND(K34,0),"")</f>
      </c>
      <c r="K34" s="5">
        <f>IF(L34&lt;&gt;"",IF(L34="*","+++",SUM(L34:O34)/44*30),"")</f>
      </c>
      <c r="O34" s="20"/>
      <c r="P34" s="18"/>
      <c r="Q34" s="5">
        <f>IF(R34&lt;&gt;"",IF(R34="*","+++",SUM(R34:U34)/44*30),"")</f>
      </c>
      <c r="U34" s="20"/>
      <c r="V34" s="18"/>
      <c r="W34" s="5">
        <f>IF(X34&lt;&gt;"",IF(X34="*","+++",SUM(X34:AA34)/44*30),"")</f>
      </c>
      <c r="AA34" s="20"/>
      <c r="AB34" s="18"/>
      <c r="AC34" s="5">
        <f>IF(AD34&lt;&gt;"",IF(AD34="*","+++",SUM(AD34:AG34)/44*30),"")</f>
      </c>
      <c r="AG34" s="20"/>
      <c r="AH34" s="18"/>
      <c r="AI34" s="5">
        <f>IF(AJ34&lt;&gt;"",IF(AJ34="*","+++",SUM(AJ34:AM34)/44*30),"")</f>
      </c>
      <c r="AM34" s="20"/>
    </row>
    <row r="35" spans="1:39" ht="12.75">
      <c r="A35" s="3">
        <v>640877</v>
      </c>
      <c r="B35" s="9">
        <f>IF(OR(D35&lt;&gt;"",J35&lt;&gt;"",P35&lt;&gt;"",V35&lt;&gt;"",D35&lt;&gt;"",D35&lt;&gt;""),MIN(30,MAX(D35,J35,P35,V35,D35,D35)),"")</f>
      </c>
      <c r="C35" s="9">
        <f>IF(MAX(D35,J35,D35,D35,D35,D35)&gt;30,"SI","")</f>
      </c>
      <c r="D35" s="18">
        <f>IF(AND(E35&lt;&gt;"",E35&lt;&gt;"+++",E35&gt;=17.5),ROUND(E35,0),"")</f>
      </c>
      <c r="E35" s="5">
        <f>IF(F35&lt;&gt;"",IF(F35="*","+++",SUM(F35:I35)/44*30),"")</f>
      </c>
      <c r="I35" s="20"/>
      <c r="J35" s="18">
        <f>IF(AND(K35&lt;&gt;"",K35&lt;&gt;"+++",K35&gt;=17.5),ROUND(K35,0),"")</f>
      </c>
      <c r="K35" s="5">
        <f>IF(L35&lt;&gt;"",IF(L35="*","+++",SUM(L35:O35)/44*30),"")</f>
      </c>
      <c r="O35" s="20"/>
      <c r="P35" s="18">
        <f>IF(AND(Q35&lt;&gt;"",Q35&lt;&gt;"+++",Q35&gt;=17.5),ROUND(Q35,0),"")</f>
      </c>
      <c r="Q35" s="5">
        <f>IF(R35&lt;&gt;"",IF(R35="*","+++",SUM(R35:U35)/44*30),"")</f>
      </c>
      <c r="U35" s="20"/>
      <c r="V35" s="18">
        <f>IF(AND(W35&lt;&gt;"",W35&lt;&gt;"+++",W35&gt;=17.5),ROUND(W35,0),"")</f>
      </c>
      <c r="W35" s="5">
        <f>IF(X35&lt;&gt;"",IF(X35="*","+++",SUM(X35:AA35)/44*30),"")</f>
      </c>
      <c r="AA35" s="20"/>
      <c r="AB35" s="18">
        <f>IF(AND(AC35&lt;&gt;"",AC35&lt;&gt;"+++",AC35&gt;=17.5),ROUND(AC35,0),"")</f>
      </c>
      <c r="AC35" s="5">
        <f>IF(AD35&lt;&gt;"",IF(AD35="*","+++",SUM(AD35:AG35)/44*30),"")</f>
      </c>
      <c r="AG35" s="20"/>
      <c r="AH35" s="18">
        <f>IF(AND(AI35&lt;&gt;"",AI35&lt;&gt;"+++",AI35&gt;=17.5),ROUND(AI35,0),"")</f>
      </c>
      <c r="AI35" s="5">
        <f>IF(AJ35&lt;&gt;"",IF(AJ35="*","+++",SUM(AJ35:AM35)/44*30),"")</f>
      </c>
      <c r="AM35" s="20"/>
    </row>
    <row r="36" spans="1:39" ht="12.75">
      <c r="A36" s="3">
        <v>640948</v>
      </c>
      <c r="B36" s="9">
        <f>IF(OR(D36&lt;&gt;"",J36&lt;&gt;"",P36&lt;&gt;"",V36&lt;&gt;"",D36&lt;&gt;"",D36&lt;&gt;""),MIN(30,MAX(D36,J36,P36,V36,D36,D36)),"")</f>
      </c>
      <c r="C36" s="9">
        <f>IF(MAX(D36,J36,D36,D36,D36,D36)&gt;30,"SI","")</f>
      </c>
      <c r="D36" s="18">
        <f>IF(AND(E36&lt;&gt;"",E36&lt;&gt;"+++",E36&gt;=17.5),ROUND(E36,0),"")</f>
      </c>
      <c r="E36" s="5">
        <f>IF(F36&lt;&gt;"",IF(F36="*","+++",SUM(F36:I36)/44*30),"")</f>
      </c>
      <c r="I36" s="20"/>
      <c r="J36" s="18">
        <f>IF(AND(K36&lt;&gt;"",K36&lt;&gt;"+++",K36&gt;=17.5),ROUND(K36,0),"")</f>
      </c>
      <c r="K36" s="5">
        <f>IF(L36&lt;&gt;"",IF(L36="*","+++",SUM(L36:O36)/44*30),"")</f>
        <v>15</v>
      </c>
      <c r="L36" s="5">
        <v>5.5</v>
      </c>
      <c r="M36" s="5">
        <v>4.5</v>
      </c>
      <c r="N36" s="5">
        <v>11</v>
      </c>
      <c r="O36" s="20">
        <v>1</v>
      </c>
      <c r="P36" s="18">
        <f>IF(AND(Q36&lt;&gt;"",Q36&lt;&gt;"+++",Q36&gt;=17.5),ROUND(Q36,0),"")</f>
      </c>
      <c r="Q36" s="5">
        <f>IF(R36&lt;&gt;"",IF(R36="*","+++",SUM(R36:U36)/44*30),"")</f>
      </c>
      <c r="U36" s="20"/>
      <c r="V36" s="18">
        <f>IF(AND(W36&lt;&gt;"",W36&lt;&gt;"+++",W36&gt;=17.5),ROUND(W36,0),"")</f>
      </c>
      <c r="W36" s="5">
        <f>IF(X36&lt;&gt;"",IF(X36="*","+++",SUM(X36:AA36)/44*30),"")</f>
      </c>
      <c r="AA36" s="20"/>
      <c r="AB36" s="18">
        <f>IF(AND(AC36&lt;&gt;"",AC36&lt;&gt;"+++",AC36&gt;=17.5),ROUND(AC36,0),"")</f>
      </c>
      <c r="AC36" s="5">
        <f>IF(AD36&lt;&gt;"",IF(AD36="*","+++",SUM(AD36:AG36)/44*30),"")</f>
      </c>
      <c r="AG36" s="20"/>
      <c r="AH36" s="18">
        <f>IF(AND(AI36&lt;&gt;"",AI36&lt;&gt;"+++",AI36&gt;=17.5),ROUND(AI36,0),"")</f>
      </c>
      <c r="AI36" s="5">
        <f>IF(AJ36&lt;&gt;"",IF(AJ36="*","+++",SUM(AJ36:AM36)/44*30),"")</f>
      </c>
      <c r="AM36" s="20"/>
    </row>
    <row r="37" spans="1:39" ht="12.75">
      <c r="A37" s="3">
        <v>641878</v>
      </c>
      <c r="B37" s="9">
        <f>IF(OR(D37&lt;&gt;"",J37&lt;&gt;"",P37&lt;&gt;"",V37&lt;&gt;"",D37&lt;&gt;"",D37&lt;&gt;""),MIN(30,MAX(D37,J37,P37,V37,D37,D37)),"")</f>
      </c>
      <c r="C37" s="9">
        <f>IF(MAX(D37,J37,D37,D37,D37,D37)&gt;30,"SI","")</f>
      </c>
      <c r="D37" s="18">
        <f>IF(AND(E37&lt;&gt;"",E37&lt;&gt;"+++",E37&gt;=17.5),ROUND(E37,0),"")</f>
      </c>
      <c r="E37" s="5">
        <f>IF(F37&lt;&gt;"",IF(F37="*","+++",SUM(F37:I37)/44*30),"")</f>
      </c>
      <c r="I37" s="20"/>
      <c r="J37" s="18">
        <f>IF(AND(K37&lt;&gt;"",K37&lt;&gt;"+++",K37&gt;=17.5),ROUND(K37,0),"")</f>
      </c>
      <c r="K37" s="5">
        <f>IF(L37&lt;&gt;"",IF(L37="*","+++",SUM(L37:O37)/44*30),"")</f>
      </c>
      <c r="O37" s="20"/>
      <c r="P37" s="18">
        <f>IF(AND(Q37&lt;&gt;"",Q37&lt;&gt;"+++",Q37&gt;=17.5),ROUND(Q37,0),"")</f>
      </c>
      <c r="Q37" s="5">
        <f>IF(R37&lt;&gt;"",IF(R37="*","+++",SUM(R37:U37)/44*30),"")</f>
      </c>
      <c r="U37" s="20"/>
      <c r="V37" s="18">
        <f>IF(AND(W37&lt;&gt;"",W37&lt;&gt;"+++",W37&gt;=17.5),ROUND(W37,0),"")</f>
      </c>
      <c r="W37" s="5">
        <f>IF(X37&lt;&gt;"",IF(X37="*","+++",SUM(X37:AA37)/44*30),"")</f>
      </c>
      <c r="AA37" s="20"/>
      <c r="AB37" s="18">
        <f>IF(AND(AC37&lt;&gt;"",AC37&lt;&gt;"+++",AC37&gt;=17.5),ROUND(AC37,0),"")</f>
      </c>
      <c r="AC37" s="5">
        <f>IF(AD37&lt;&gt;"",IF(AD37="*","+++",SUM(AD37:AG37)/44*30),"")</f>
      </c>
      <c r="AG37" s="20"/>
      <c r="AH37" s="18">
        <f>IF(AND(AI37&lt;&gt;"",AI37&lt;&gt;"+++",AI37&gt;=17.5),ROUND(AI37,0),"")</f>
      </c>
      <c r="AI37" s="5">
        <f>IF(AJ37&lt;&gt;"",IF(AJ37="*","+++",SUM(AJ37:AM37)/44*30),"")</f>
      </c>
      <c r="AM37" s="20"/>
    </row>
    <row r="38" spans="1:39" ht="12.75">
      <c r="A38" s="3">
        <v>642079</v>
      </c>
      <c r="B38" s="9">
        <f>IF(OR(D38&lt;&gt;"",J38&lt;&gt;"",P38&lt;&gt;"",V38&lt;&gt;"",D38&lt;&gt;"",D38&lt;&gt;""),MIN(30,MAX(D38,J38,P38,V38,D38,D38)),"")</f>
        <v>30</v>
      </c>
      <c r="C38" s="9" t="str">
        <f>IF(MAX(D38,J38,D38,D38,D38,D38)&gt;30,"SI","")</f>
        <v>SI</v>
      </c>
      <c r="D38" s="18">
        <f>IF(AND(E38&lt;&gt;"",E38&lt;&gt;"+++",E38&gt;=17.5),ROUND(E38,0),"")</f>
        <v>31</v>
      </c>
      <c r="E38" s="5">
        <f>IF(F38&lt;&gt;"",IF(F38="*","+++",SUM(F38:I38)/44*30),"")</f>
        <v>31.363636363636363</v>
      </c>
      <c r="F38" s="5">
        <v>11.5</v>
      </c>
      <c r="G38" s="5">
        <v>11.5</v>
      </c>
      <c r="H38" s="5">
        <v>11</v>
      </c>
      <c r="I38" s="5">
        <v>12</v>
      </c>
      <c r="J38" s="18">
        <f>IF(AND(K38&lt;&gt;"",K38&lt;&gt;"+++",K38&gt;=17.5),ROUND(K38,0),"")</f>
      </c>
      <c r="K38" s="5">
        <f>IF(L38&lt;&gt;"",IF(L38="*","+++",SUM(L38:O38)/44*30),"")</f>
      </c>
      <c r="O38" s="20"/>
      <c r="P38" s="18">
        <f>IF(AND(Q38&lt;&gt;"",Q38&lt;&gt;"+++",Q38&gt;=17.5),ROUND(Q38,0),"")</f>
      </c>
      <c r="Q38" s="5">
        <f>IF(R38&lt;&gt;"",IF(R38="*","+++",SUM(R38:U38)/44*30),"")</f>
      </c>
      <c r="U38" s="20"/>
      <c r="V38" s="18">
        <f>IF(AND(W38&lt;&gt;"",W38&lt;&gt;"+++",W38&gt;=17.5),ROUND(W38,0),"")</f>
      </c>
      <c r="W38" s="5">
        <f>IF(X38&lt;&gt;"",IF(X38="*","+++",SUM(X38:AA38)/44*30),"")</f>
      </c>
      <c r="AA38" s="20"/>
      <c r="AB38" s="18">
        <f>IF(AND(AC38&lt;&gt;"",AC38&lt;&gt;"+++",AC38&gt;=17.5),ROUND(AC38,0),"")</f>
      </c>
      <c r="AC38" s="5">
        <f>IF(AD38&lt;&gt;"",IF(AD38="*","+++",SUM(AD38:AG38)/44*30),"")</f>
      </c>
      <c r="AG38" s="20"/>
      <c r="AH38" s="18">
        <f>IF(AND(AI38&lt;&gt;"",AI38&lt;&gt;"+++",AI38&gt;=17.5),ROUND(AI38,0),"")</f>
      </c>
      <c r="AI38" s="5">
        <f>IF(AJ38&lt;&gt;"",IF(AJ38="*","+++",SUM(AJ38:AM38)/44*30),"")</f>
      </c>
      <c r="AM38" s="20"/>
    </row>
    <row r="39" spans="1:39" ht="12.75">
      <c r="A39" s="3">
        <v>642433</v>
      </c>
      <c r="B39" s="9">
        <f>IF(OR(D39&lt;&gt;"",J39&lt;&gt;"",P39&lt;&gt;"",V39&lt;&gt;"",D39&lt;&gt;"",D39&lt;&gt;""),MIN(30,MAX(D39,J39,P39,V39,D39,D39)),"")</f>
      </c>
      <c r="C39" s="9">
        <f>IF(MAX(D39,J39,D39,D39,D39,D39)&gt;30,"SI","")</f>
      </c>
      <c r="D39" s="18">
        <f>IF(AND(E39&lt;&gt;"",E39&lt;&gt;"+++",E39&gt;=17.5),ROUND(E39,0),"")</f>
      </c>
      <c r="E39" s="5">
        <f>IF(F39&lt;&gt;"",IF(F39="*","+++",SUM(F39:I39)/44*30),"")</f>
      </c>
      <c r="J39" s="18">
        <f>IF(AND(K39&lt;&gt;"",K39&lt;&gt;"+++",K39&gt;=17.5),ROUND(K39,0),"")</f>
      </c>
      <c r="K39" s="5">
        <f>IF(L39&lt;&gt;"",IF(L39="*","+++",SUM(L39:O39)/44*30),"")</f>
      </c>
      <c r="O39" s="20"/>
      <c r="P39" s="18">
        <f>IF(AND(Q39&lt;&gt;"",Q39&lt;&gt;"+++",Q39&gt;=17.5),ROUND(Q39,0),"")</f>
      </c>
      <c r="Q39" s="5">
        <f>IF(R39&lt;&gt;"",IF(R39="*","+++",SUM(R39:U39)/44*30),"")</f>
      </c>
      <c r="U39" s="20"/>
      <c r="V39" s="18">
        <f>IF(AND(W39&lt;&gt;"",W39&lt;&gt;"+++",W39&gt;=17.5),ROUND(W39,0),"")</f>
      </c>
      <c r="W39" s="5">
        <f>IF(X39&lt;&gt;"",IF(X39="*","+++",SUM(X39:AA39)/44*30),"")</f>
      </c>
      <c r="AA39" s="20"/>
      <c r="AB39" s="18">
        <f>IF(AND(AC39&lt;&gt;"",AC39&lt;&gt;"+++",AC39&gt;=17.5),ROUND(AC39,0),"")</f>
      </c>
      <c r="AC39" s="5">
        <f>IF(AD39&lt;&gt;"",IF(AD39="*","+++",SUM(AD39:AG39)/44*30),"")</f>
      </c>
      <c r="AG39" s="20"/>
      <c r="AH39" s="18">
        <f>IF(AND(AI39&lt;&gt;"",AI39&lt;&gt;"+++",AI39&gt;=17.5),ROUND(AI39,0),"")</f>
      </c>
      <c r="AI39" s="5">
        <f>IF(AJ39&lt;&gt;"",IF(AJ39="*","+++",SUM(AJ39:AM39)/44*30),"")</f>
      </c>
      <c r="AM39" s="20"/>
    </row>
    <row r="40" spans="1:39" ht="12.75">
      <c r="A40" s="3">
        <v>642791</v>
      </c>
      <c r="B40" s="9">
        <f>IF(OR(D40&lt;&gt;"",J40&lt;&gt;"",P40&lt;&gt;"",V40&lt;&gt;"",D40&lt;&gt;"",D40&lt;&gt;""),MIN(30,MAX(D40,J40,P40,V40,D40,D40)),"")</f>
        <v>19</v>
      </c>
      <c r="C40" s="9">
        <f>IF(MAX(D40,J40,D40,D40,D40,D40)&gt;30,"SI","")</f>
      </c>
      <c r="D40" s="18">
        <f>IF(AND(E40&lt;&gt;"",E40&lt;&gt;"+++",E40&gt;=17.5),ROUND(E40,0),"")</f>
        <v>19</v>
      </c>
      <c r="E40" s="5">
        <f>IF(F40&lt;&gt;"",IF(F40="*","+++",SUM(F40:I40)/44*30),"")</f>
        <v>19.43181818181818</v>
      </c>
      <c r="F40" s="5">
        <v>5</v>
      </c>
      <c r="G40" s="5">
        <v>11</v>
      </c>
      <c r="H40" s="5">
        <v>11</v>
      </c>
      <c r="I40" s="20">
        <v>1.5</v>
      </c>
      <c r="J40" s="18">
        <f>IF(AND(K40&lt;&gt;"",K40&lt;&gt;"+++",K40&gt;=17.5),ROUND(K40,0),"")</f>
      </c>
      <c r="K40" s="5">
        <f>IF(L40&lt;&gt;"",IF(L40="*","+++",SUM(L40:O40)/44*30),"")</f>
      </c>
      <c r="O40" s="20"/>
      <c r="P40" s="18">
        <f>IF(AND(Q40&lt;&gt;"",Q40&lt;&gt;"+++",Q40&gt;=17.5),ROUND(Q40,0),"")</f>
      </c>
      <c r="Q40" s="5">
        <f>IF(R40&lt;&gt;"",IF(R40="*","+++",SUM(R40:U40)/44*30),"")</f>
      </c>
      <c r="U40" s="20"/>
      <c r="V40" s="18">
        <f>IF(AND(W40&lt;&gt;"",W40&lt;&gt;"+++",W40&gt;=17.5),ROUND(W40,0),"")</f>
      </c>
      <c r="W40" s="5">
        <f>IF(X40&lt;&gt;"",IF(X40="*","+++",SUM(X40:AA40)/44*30),"")</f>
      </c>
      <c r="AA40" s="20"/>
      <c r="AB40" s="18">
        <f>IF(AND(AC40&lt;&gt;"",AC40&lt;&gt;"+++",AC40&gt;=17.5),ROUND(AC40,0),"")</f>
      </c>
      <c r="AC40" s="5">
        <f>IF(AD40&lt;&gt;"",IF(AD40="*","+++",SUM(AD40:AG40)/44*30),"")</f>
      </c>
      <c r="AG40" s="20"/>
      <c r="AH40" s="18">
        <f>IF(AND(AI40&lt;&gt;"",AI40&lt;&gt;"+++",AI40&gt;=17.5),ROUND(AI40,0),"")</f>
      </c>
      <c r="AI40" s="5">
        <f>IF(AJ40&lt;&gt;"",IF(AJ40="*","+++",SUM(AJ40:AM40)/44*30),"")</f>
      </c>
      <c r="AM40" s="20"/>
    </row>
    <row r="41" spans="1:39" ht="12.75">
      <c r="A41" s="3">
        <v>642865</v>
      </c>
      <c r="B41" s="9">
        <f>IF(OR(D41&lt;&gt;"",J41&lt;&gt;"",P41&lt;&gt;"",V41&lt;&gt;"",D41&lt;&gt;"",D41&lt;&gt;""),MIN(30,MAX(D41,J41,P41,V41,D41,D41)),"")</f>
      </c>
      <c r="C41" s="9">
        <f>IF(MAX(D41,J41,D41,D41,D41,D41)&gt;30,"SI","")</f>
      </c>
      <c r="D41" s="18">
        <f>IF(AND(E41&lt;&gt;"",E41&lt;&gt;"+++",E41&gt;=17.5),ROUND(E41,0),"")</f>
      </c>
      <c r="E41" s="5">
        <f>IF(F41&lt;&gt;"",IF(F41="*","+++",SUM(F41:I41)/44*30),"")</f>
      </c>
      <c r="I41" s="20"/>
      <c r="J41" s="18">
        <f>IF(AND(K41&lt;&gt;"",K41&lt;&gt;"+++",K41&gt;=17.5),ROUND(K41,0),"")</f>
      </c>
      <c r="K41" s="5">
        <f>IF(L41&lt;&gt;"",IF(L41="*","+++",SUM(L41:O41)/44*30),"")</f>
        <v>17.386363636363637</v>
      </c>
      <c r="L41" s="5">
        <v>5</v>
      </c>
      <c r="M41" s="5">
        <v>6.5</v>
      </c>
      <c r="N41" s="5">
        <v>11</v>
      </c>
      <c r="O41" s="20">
        <v>3</v>
      </c>
      <c r="P41" s="18">
        <f>IF(AND(Q41&lt;&gt;"",Q41&lt;&gt;"+++",Q41&gt;=17.5),ROUND(Q41,0),"")</f>
      </c>
      <c r="Q41" s="26">
        <f>IF(R41&lt;&gt;"",IF(R41="*","+++",SUM(R41:U41)/44*30),"")</f>
        <v>13.977272727272727</v>
      </c>
      <c r="R41" s="5">
        <v>3.5</v>
      </c>
      <c r="S41" s="5">
        <v>4.5</v>
      </c>
      <c r="T41" s="5">
        <v>12.5</v>
      </c>
      <c r="U41" s="20">
        <v>0</v>
      </c>
      <c r="V41" s="18">
        <f>IF(AND(W41&lt;&gt;"",W41&lt;&gt;"+++",W41&gt;=17.5),ROUND(W41,0),"")</f>
      </c>
      <c r="W41" s="5" t="str">
        <f>IF(X41&lt;&gt;"",IF(X41="*","+++",SUM(X41:AA41)/44*30),"")</f>
        <v>+++</v>
      </c>
      <c r="X41" s="5" t="s">
        <v>13</v>
      </c>
      <c r="Y41" s="5" t="s">
        <v>13</v>
      </c>
      <c r="Z41" s="5" t="s">
        <v>13</v>
      </c>
      <c r="AA41" s="20" t="s">
        <v>13</v>
      </c>
      <c r="AB41" s="18">
        <f>IF(AND(AC41&lt;&gt;"",AC41&lt;&gt;"+++",AC41&gt;=17.5),ROUND(AC41,0),"")</f>
      </c>
      <c r="AC41" s="5">
        <f>IF(AD41&lt;&gt;"",IF(AD41="*","+++",SUM(AD41:AG41)/44*30),"")</f>
      </c>
      <c r="AG41" s="20"/>
      <c r="AH41" s="18">
        <f>IF(AND(AI41&lt;&gt;"",AI41&lt;&gt;"+++",AI41&gt;=17.5),ROUND(AI41,0),"")</f>
      </c>
      <c r="AI41" s="5">
        <f>IF(AJ41&lt;&gt;"",IF(AJ41="*","+++",SUM(AJ41:AM41)/44*30),"")</f>
      </c>
      <c r="AM41" s="20"/>
    </row>
    <row r="42" spans="1:39" ht="12.75">
      <c r="A42" s="3">
        <v>642991</v>
      </c>
      <c r="B42" s="9">
        <f>IF(OR(D42&lt;&gt;"",J42&lt;&gt;"",P42&lt;&gt;"",V42&lt;&gt;"",D42&lt;&gt;"",D42&lt;&gt;""),MIN(30,MAX(D42,J42,P42,V42,D42,D42)),"")</f>
      </c>
      <c r="C42" s="9">
        <f>IF(MAX(D42,J42,D42,D42,D42,D42)&gt;30,"SI","")</f>
      </c>
      <c r="D42" s="18">
        <f>IF(AND(E42&lt;&gt;"",E42&lt;&gt;"+++",E42&gt;=17.5),ROUND(E42,0),"")</f>
      </c>
      <c r="E42" s="5">
        <f>IF(F42&lt;&gt;"",IF(F42="*","+++",SUM(F42:I42)/44*30),"")</f>
      </c>
      <c r="I42" s="20"/>
      <c r="J42" s="18">
        <f>IF(AND(K42&lt;&gt;"",K42&lt;&gt;"+++",K42&gt;=17.5),ROUND(K42,0),"")</f>
      </c>
      <c r="K42" s="5">
        <f>IF(L42&lt;&gt;"",IF(L42="*","+++",SUM(L42:O42)/44*30),"")</f>
      </c>
      <c r="O42" s="20"/>
      <c r="P42" s="18">
        <f>IF(AND(Q42&lt;&gt;"",Q42&lt;&gt;"+++",Q42&gt;=17.5),ROUND(Q42,0),"")</f>
      </c>
      <c r="Q42" s="5">
        <f>IF(R42&lt;&gt;"",IF(R42="*","+++",SUM(R42:U42)/44*30),"")</f>
      </c>
      <c r="U42" s="20"/>
      <c r="V42" s="18">
        <f>IF(AND(W42&lt;&gt;"",W42&lt;&gt;"+++",W42&gt;=17.5),ROUND(W42,0),"")</f>
      </c>
      <c r="W42" s="5">
        <f>IF(X42&lt;&gt;"",IF(X42="*","+++",SUM(X42:AA42)/44*30),"")</f>
      </c>
      <c r="AA42" s="20"/>
      <c r="AB42" s="18">
        <f>IF(AND(AC42&lt;&gt;"",AC42&lt;&gt;"+++",AC42&gt;=17.5),ROUND(AC42,0),"")</f>
      </c>
      <c r="AC42" s="5">
        <f>IF(AD42&lt;&gt;"",IF(AD42="*","+++",SUM(AD42:AG42)/44*30),"")</f>
      </c>
      <c r="AG42" s="20"/>
      <c r="AH42" s="18">
        <f>IF(AND(AI42&lt;&gt;"",AI42&lt;&gt;"+++",AI42&gt;=17.5),ROUND(AI42,0),"")</f>
      </c>
      <c r="AI42" s="5">
        <f>IF(AJ42&lt;&gt;"",IF(AJ42="*","+++",SUM(AJ42:AM42)/44*30),"")</f>
      </c>
      <c r="AM42" s="20"/>
    </row>
    <row r="43" spans="1:39" ht="12.75">
      <c r="A43" s="25">
        <v>643343</v>
      </c>
      <c r="B43" s="9">
        <f>IF(OR(D43&lt;&gt;"",J43&lt;&gt;"",P43&lt;&gt;"",V43&lt;&gt;"",D43&lt;&gt;"",D43&lt;&gt;""),MIN(30,MAX(D43,J43,P43,V43,D43,D43)),"")</f>
      </c>
      <c r="C43" s="9">
        <f>IF(MAX(D43,J43,D43,D43,D43,D43)&gt;30,"SI","")</f>
      </c>
      <c r="D43" s="18">
        <f>IF(AND(E43&lt;&gt;"",E43&lt;&gt;"+++",E43&gt;=17.5),ROUND(E43,0),"")</f>
      </c>
      <c r="E43" s="5">
        <f>IF(F43&lt;&gt;"",IF(F43="*","+++",SUM(F43:I43)/44*30),"")</f>
      </c>
      <c r="I43" s="20"/>
      <c r="J43" s="18">
        <f>IF(AND(K43&lt;&gt;"",K43&lt;&gt;"+++",K43&gt;=17.5),ROUND(K43,0),"")</f>
      </c>
      <c r="K43" s="5">
        <f>IF(L43&lt;&gt;"",IF(L43="*","+++",SUM(L43:O43)/44*30),"")</f>
      </c>
      <c r="O43" s="20"/>
      <c r="P43" s="18">
        <f>IF(AND(Q43&lt;&gt;"",Q43&lt;&gt;"+++",Q43&gt;=17.5),ROUND(Q43,0),"")</f>
      </c>
      <c r="Q43" s="5">
        <f>IF(R43&lt;&gt;"",IF(R43="*","+++",SUM(R43:U43)/44*30),"")</f>
      </c>
      <c r="U43" s="20"/>
      <c r="V43" s="18">
        <f>IF(AND(W43&lt;&gt;"",W43&lt;&gt;"+++",W43&gt;=17.5),ROUND(W43,0),"")</f>
      </c>
      <c r="W43" s="5">
        <f>IF(X43&lt;&gt;"",IF(X43="*","+++",SUM(X43:AA43)/44*30),"")</f>
      </c>
      <c r="AA43" s="20"/>
      <c r="AB43" s="18">
        <f>IF(AND(AC43&lt;&gt;"",AC43&lt;&gt;"+++",AC43&gt;=17.5),ROUND(AC43,0),"")</f>
      </c>
      <c r="AC43" s="5">
        <f>IF(AD43&lt;&gt;"",IF(AD43="*","+++",SUM(AD43:AG43)/44*30),"")</f>
      </c>
      <c r="AG43" s="20"/>
      <c r="AH43" s="18">
        <f>IF(AND(AI43&lt;&gt;"",AI43&lt;&gt;"+++",AI43&gt;=17.5),ROUND(AI43,0),"")</f>
      </c>
      <c r="AI43" s="5">
        <f>IF(AJ43&lt;&gt;"",IF(AJ43="*","+++",SUM(AJ43:AM43)/44*30),"")</f>
      </c>
      <c r="AM43" s="20"/>
    </row>
    <row r="44" spans="1:39" ht="12.75">
      <c r="A44" s="3">
        <v>643486</v>
      </c>
      <c r="B44" s="9">
        <f>IF(OR(D44&lt;&gt;"",J44&lt;&gt;"",P44&lt;&gt;"",V44&lt;&gt;"",D44&lt;&gt;"",D44&lt;&gt;""),MIN(30,MAX(D44,J44,P44,V44,D44,D44)),"")</f>
      </c>
      <c r="C44" s="9">
        <f>IF(MAX(D44,J44,D44,D44,D44,D44)&gt;30,"SI","")</f>
      </c>
      <c r="D44" s="18">
        <f>IF(AND(E44&lt;&gt;"",E44&lt;&gt;"+++",E44&gt;=17.5),ROUND(E44,0),"")</f>
      </c>
      <c r="E44" s="5">
        <f>IF(F44&lt;&gt;"",IF(F44="*","+++",SUM(F44:I44)/44*30),"")</f>
      </c>
      <c r="I44" s="20"/>
      <c r="J44" s="18">
        <f>IF(AND(K44&lt;&gt;"",K44&lt;&gt;"+++",K44&gt;=17.5),ROUND(K44,0),"")</f>
      </c>
      <c r="K44" s="5">
        <f>IF(L44&lt;&gt;"",IF(L44="*","+++",SUM(L44:O44)/44*30),"")</f>
      </c>
      <c r="O44" s="20"/>
      <c r="P44" s="18">
        <f>IF(AND(Q44&lt;&gt;"",Q44&lt;&gt;"+++",Q44&gt;=17.5),ROUND(Q44,0),"")</f>
      </c>
      <c r="Q44" s="5">
        <f>IF(R44&lt;&gt;"",IF(R44="*","+++",SUM(R44:U44)/44*30),"")</f>
      </c>
      <c r="U44" s="20"/>
      <c r="V44" s="18">
        <f>IF(AND(W44&lt;&gt;"",W44&lt;&gt;"+++",W44&gt;=17.5),ROUND(W44,0),"")</f>
      </c>
      <c r="W44" s="5">
        <f>IF(X44&lt;&gt;"",IF(X44="*","+++",SUM(X44:AA44)/44*30),"")</f>
      </c>
      <c r="AA44" s="20"/>
      <c r="AB44" s="18">
        <f>IF(AND(AC44&lt;&gt;"",AC44&lt;&gt;"+++",AC44&gt;=17.5),ROUND(AC44,0),"")</f>
      </c>
      <c r="AC44" s="5">
        <f>IF(AD44&lt;&gt;"",IF(AD44="*","+++",SUM(AD44:AG44)/44*30),"")</f>
      </c>
      <c r="AG44" s="20"/>
      <c r="AH44" s="18">
        <f>IF(AND(AI44&lt;&gt;"",AI44&lt;&gt;"+++",AI44&gt;=17.5),ROUND(AI44,0),"")</f>
      </c>
      <c r="AI44" s="5">
        <f>IF(AJ44&lt;&gt;"",IF(AJ44="*","+++",SUM(AJ44:AM44)/44*30),"")</f>
      </c>
      <c r="AM44" s="20"/>
    </row>
    <row r="45" spans="1:39" ht="12.75">
      <c r="A45" s="3">
        <v>643680</v>
      </c>
      <c r="B45" s="9">
        <f>IF(OR(D45&lt;&gt;"",J45&lt;&gt;"",P45&lt;&gt;"",V45&lt;&gt;"",D45&lt;&gt;"",D45&lt;&gt;""),MIN(30,MAX(D45,J45,P45,V45,D45,D45)),"")</f>
        <v>30</v>
      </c>
      <c r="C45" s="9" t="str">
        <f>IF(MAX(D45,J45,D45,D45,D45,D45)&gt;30,"SI","")</f>
        <v>SI</v>
      </c>
      <c r="D45" s="18">
        <f>IF(AND(E45&lt;&gt;"",E45&lt;&gt;"+++",E45&gt;=17.5),ROUND(E45,0),"")</f>
      </c>
      <c r="E45" s="5">
        <f>IF(F45&lt;&gt;"",IF(F45="*","+++",SUM(F45:I45)/44*30),"")</f>
      </c>
      <c r="I45" s="20"/>
      <c r="J45" s="18">
        <f>IF(AND(K45&lt;&gt;"",K45&lt;&gt;"+++",K45&gt;=17.5),ROUND(K45,0),"")</f>
        <v>31</v>
      </c>
      <c r="K45" s="5">
        <f>IF(L45&lt;&gt;"",IF(L45="*","+++",SUM(L45:O45)/44*30),"")</f>
        <v>30.68181818181818</v>
      </c>
      <c r="L45" s="5">
        <v>12</v>
      </c>
      <c r="M45" s="5">
        <v>12</v>
      </c>
      <c r="N45" s="5">
        <v>10</v>
      </c>
      <c r="O45" s="20">
        <v>11</v>
      </c>
      <c r="P45" s="18">
        <f>IF(AND(Q45&lt;&gt;"",Q45&lt;&gt;"+++",Q45&gt;=17.5),ROUND(Q45,0),"")</f>
      </c>
      <c r="Q45" s="5">
        <f>IF(R45&lt;&gt;"",IF(R45="*","+++",SUM(R45:U45)/44*30),"")</f>
      </c>
      <c r="U45" s="20"/>
      <c r="V45" s="18">
        <f>IF(AND(W45&lt;&gt;"",W45&lt;&gt;"+++",W45&gt;=17.5),ROUND(W45,0),"")</f>
      </c>
      <c r="W45" s="5">
        <f>IF(X45&lt;&gt;"",IF(X45="*","+++",SUM(X45:AA45)/44*30),"")</f>
      </c>
      <c r="AA45" s="20"/>
      <c r="AB45" s="18">
        <f>IF(AND(AC45&lt;&gt;"",AC45&lt;&gt;"+++",AC45&gt;=17.5),ROUND(AC45,0),"")</f>
      </c>
      <c r="AC45" s="5">
        <f>IF(AD45&lt;&gt;"",IF(AD45="*","+++",SUM(AD45:AG45)/44*30),"")</f>
      </c>
      <c r="AG45" s="20"/>
      <c r="AH45" s="18">
        <f>IF(AND(AI45&lt;&gt;"",AI45&lt;&gt;"+++",AI45&gt;=17.5),ROUND(AI45,0),"")</f>
      </c>
      <c r="AI45" s="5">
        <f>IF(AJ45&lt;&gt;"",IF(AJ45="*","+++",SUM(AJ45:AM45)/44*30),"")</f>
      </c>
      <c r="AM45" s="20"/>
    </row>
    <row r="46" spans="1:39" ht="12.75">
      <c r="A46" s="3">
        <v>644011</v>
      </c>
      <c r="B46" s="9">
        <f>IF(OR(D46&lt;&gt;"",J46&lt;&gt;"",P46&lt;&gt;"",V46&lt;&gt;"",D46&lt;&gt;"",D46&lt;&gt;""),MIN(30,MAX(D46,J46,P46,V46,D46,D46)),"")</f>
      </c>
      <c r="C46" s="9">
        <f>IF(MAX(D46,J46,D46,D46,D46,D46)&gt;30,"SI","")</f>
      </c>
      <c r="D46" s="18">
        <f>IF(AND(E46&lt;&gt;"",E46&lt;&gt;"+++",E46&gt;=17.5),ROUND(E46,0),"")</f>
      </c>
      <c r="E46" s="5">
        <f>IF(F46&lt;&gt;"",IF(F46="*","+++",SUM(F46:I46)/44*30),"")</f>
      </c>
      <c r="I46" s="20"/>
      <c r="J46" s="18">
        <f>IF(AND(K46&lt;&gt;"",K46&lt;&gt;"+++",K46&gt;=17.5),ROUND(K46,0),"")</f>
      </c>
      <c r="K46" s="5">
        <f>IF(L46&lt;&gt;"",IF(L46="*","+++",SUM(L46:O46)/44*30),"")</f>
        <v>13.295454545454545</v>
      </c>
      <c r="L46" s="5">
        <v>6.5</v>
      </c>
      <c r="M46" s="5">
        <v>10.5</v>
      </c>
      <c r="N46" s="5">
        <v>0</v>
      </c>
      <c r="O46" s="20">
        <v>2.5</v>
      </c>
      <c r="P46" s="18">
        <f>IF(AND(Q46&lt;&gt;"",Q46&lt;&gt;"+++",Q46&gt;=17.5),ROUND(Q46,0),"")</f>
      </c>
      <c r="Q46" s="5">
        <f>IF(R46&lt;&gt;"",IF(R46="*","+++",SUM(R46:U46)/44*30),"")</f>
        <v>9.204545454545455</v>
      </c>
      <c r="R46" s="5">
        <v>2</v>
      </c>
      <c r="S46" s="5">
        <v>5</v>
      </c>
      <c r="T46" s="5">
        <v>5</v>
      </c>
      <c r="U46" s="20">
        <v>1.5</v>
      </c>
      <c r="V46" s="18">
        <f>IF(AND(W46&lt;&gt;"",W46&lt;&gt;"+++",W46&gt;=17.5),ROUND(W46,0),"")</f>
      </c>
      <c r="W46" s="5">
        <f>IF(X46&lt;&gt;"",IF(X46="*","+++",SUM(X46:AA46)/44*30),"")</f>
      </c>
      <c r="AA46" s="20"/>
      <c r="AB46" s="18">
        <f>IF(AND(AC46&lt;&gt;"",AC46&lt;&gt;"+++",AC46&gt;=17.5),ROUND(AC46,0),"")</f>
      </c>
      <c r="AC46" s="5">
        <f>IF(AD46&lt;&gt;"",IF(AD46="*","+++",SUM(AD46:AG46)/44*30),"")</f>
      </c>
      <c r="AG46" s="20"/>
      <c r="AH46" s="18">
        <f>IF(AND(AI46&lt;&gt;"",AI46&lt;&gt;"+++",AI46&gt;=17.5),ROUND(AI46,0),"")</f>
      </c>
      <c r="AI46" s="5">
        <f>IF(AJ46&lt;&gt;"",IF(AJ46="*","+++",SUM(AJ46:AM46)/44*30),"")</f>
      </c>
      <c r="AM46" s="20"/>
    </row>
    <row r="47" spans="1:39" ht="12.75">
      <c r="A47" s="3">
        <v>644046</v>
      </c>
      <c r="B47" s="9">
        <f>IF(OR(D47&lt;&gt;"",J47&lt;&gt;"",P47&lt;&gt;"",V47&lt;&gt;"",D47&lt;&gt;"",D47&lt;&gt;""),MIN(30,MAX(D47,J47,P47,V47,D47,D47)),"")</f>
        <v>25</v>
      </c>
      <c r="C47" s="9">
        <f>IF(MAX(D47,J47,D47,D47,D47,D47)&gt;30,"SI","")</f>
      </c>
      <c r="D47" s="18">
        <f>IF(AND(E47&lt;&gt;"",E47&lt;&gt;"+++",E47&gt;=17.5),ROUND(E47,0),"")</f>
      </c>
      <c r="E47" s="5">
        <f>IF(F47&lt;&gt;"",IF(F47="*","+++",SUM(F47:I47)/44*30),"")</f>
      </c>
      <c r="I47" s="20"/>
      <c r="J47" s="18">
        <f>IF(AND(K47&lt;&gt;"",K47&lt;&gt;"+++",K47&gt;=17.5),ROUND(K47,0),"")</f>
      </c>
      <c r="K47" s="5">
        <f>IF(L47&lt;&gt;"",IF(L47="*","+++",SUM(L47:O47)/44*30),"")</f>
      </c>
      <c r="O47" s="20"/>
      <c r="P47" s="18">
        <f>IF(AND(Q47&lt;&gt;"",Q47&lt;&gt;"+++",Q47&gt;=17.5),ROUND(Q47,0),"")</f>
      </c>
      <c r="Q47" s="5">
        <f>IF(R47&lt;&gt;"",IF(R47="*","+++",SUM(R47:U47)/44*30),"")</f>
      </c>
      <c r="U47" s="20"/>
      <c r="V47" s="18">
        <f>IF(AND(W47&lt;&gt;"",W47&lt;&gt;"+++",W47&gt;=17.5),ROUND(W47,0),"")</f>
        <v>25</v>
      </c>
      <c r="W47" s="5">
        <f>IF(X47&lt;&gt;"",IF(X47="*","+++",SUM(X47:AA47)/44*30),"")</f>
        <v>24.545454545454547</v>
      </c>
      <c r="X47" s="5">
        <v>6.5</v>
      </c>
      <c r="Y47" s="5">
        <v>10</v>
      </c>
      <c r="Z47" s="5">
        <v>11.5</v>
      </c>
      <c r="AA47" s="20">
        <v>8</v>
      </c>
      <c r="AB47" s="18">
        <f>IF(AND(AC47&lt;&gt;"",AC47&lt;&gt;"+++",AC47&gt;=17.5),ROUND(AC47,0),"")</f>
      </c>
      <c r="AC47" s="5">
        <f>IF(AD47&lt;&gt;"",IF(AD47="*","+++",SUM(AD47:AG47)/44*30),"")</f>
      </c>
      <c r="AG47" s="20"/>
      <c r="AH47" s="18">
        <f>IF(AND(AI47&lt;&gt;"",AI47&lt;&gt;"+++",AI47&gt;=17.5),ROUND(AI47,0),"")</f>
      </c>
      <c r="AI47" s="5">
        <f>IF(AJ47&lt;&gt;"",IF(AJ47="*","+++",SUM(AJ47:AM47)/44*30),"")</f>
      </c>
      <c r="AM47" s="20"/>
    </row>
    <row r="48" spans="1:39" ht="12.75">
      <c r="A48" s="3">
        <v>644547</v>
      </c>
      <c r="B48" s="9">
        <f>IF(OR(D48&lt;&gt;"",J48&lt;&gt;"",P48&lt;&gt;"",V48&lt;&gt;"",D48&lt;&gt;"",D48&lt;&gt;""),MIN(30,MAX(D48,J48,P48,V48,D48,D48)),"")</f>
        <v>29</v>
      </c>
      <c r="C48" s="9">
        <f>IF(MAX(D48,J48,D48,D48,D48,D48)&gt;30,"SI","")</f>
      </c>
      <c r="D48" s="18">
        <f>IF(AND(E48&lt;&gt;"",E48&lt;&gt;"+++",E48&gt;=17.5),ROUND(E48,0),"")</f>
      </c>
      <c r="E48" s="5">
        <f>IF(F48&lt;&gt;"",IF(F48="*","+++",SUM(F48:I48)/44*30),"")</f>
      </c>
      <c r="I48" s="20"/>
      <c r="J48" s="18">
        <f>IF(AND(K48&lt;&gt;"",K48&lt;&gt;"+++",K48&gt;=17.5),ROUND(K48,0),"")</f>
      </c>
      <c r="K48" s="5">
        <f>IF(L48&lt;&gt;"",IF(L48="*","+++",SUM(L48:O48)/44*30),"")</f>
      </c>
      <c r="O48" s="20"/>
      <c r="P48" s="18">
        <f>IF(AND(Q48&lt;&gt;"",Q48&lt;&gt;"+++",Q48&gt;=17.5),ROUND(Q48,0),"")</f>
      </c>
      <c r="Q48" s="5">
        <f>IF(R48&lt;&gt;"",IF(R48="*","+++",SUM(R48:U48)/44*30),"")</f>
        <v>12.613636363636363</v>
      </c>
      <c r="R48" s="5">
        <v>4.5</v>
      </c>
      <c r="S48" s="5">
        <v>6.5</v>
      </c>
      <c r="T48" s="5">
        <v>7</v>
      </c>
      <c r="U48" s="20">
        <v>0.5</v>
      </c>
      <c r="V48" s="18">
        <f>IF(AND(W48&lt;&gt;"",W48&lt;&gt;"+++",W48&gt;=17.5),ROUND(W48,0),"")</f>
        <v>29</v>
      </c>
      <c r="W48" s="5">
        <f>IF(X48&lt;&gt;"",IF(X48="*","+++",SUM(X48:AA48)/44*30),"")</f>
        <v>28.636363636363637</v>
      </c>
      <c r="X48" s="5">
        <v>7</v>
      </c>
      <c r="Y48" s="5">
        <v>11.5</v>
      </c>
      <c r="Z48" s="5">
        <v>12</v>
      </c>
      <c r="AA48" s="20">
        <v>11.5</v>
      </c>
      <c r="AB48" s="18">
        <f>IF(AND(AC48&lt;&gt;"",AC48&lt;&gt;"+++",AC48&gt;=17.5),ROUND(AC48,0),"")</f>
      </c>
      <c r="AC48" s="5">
        <f>IF(AD48&lt;&gt;"",IF(AD48="*","+++",SUM(AD48:AG48)/44*30),"")</f>
      </c>
      <c r="AG48" s="20"/>
      <c r="AH48" s="18">
        <f>IF(AND(AI48&lt;&gt;"",AI48&lt;&gt;"+++",AI48&gt;=17.5),ROUND(AI48,0),"")</f>
      </c>
      <c r="AI48" s="5">
        <f>IF(AJ48&lt;&gt;"",IF(AJ48="*","+++",SUM(AJ48:AM48)/44*30),"")</f>
      </c>
      <c r="AM48" s="20"/>
    </row>
    <row r="49" spans="1:39" ht="12.75">
      <c r="A49" s="3">
        <v>644778</v>
      </c>
      <c r="B49" s="9">
        <f>IF(OR(D49&lt;&gt;"",J49&lt;&gt;"",P49&lt;&gt;"",V49&lt;&gt;"",D49&lt;&gt;"",D49&lt;&gt;""),MIN(30,MAX(D49,J49,P49,V49,D49,D49)),"")</f>
        <v>29</v>
      </c>
      <c r="C49" s="9">
        <f>IF(MAX(D49,J49,D49,D49,D49,D49)&gt;30,"SI","")</f>
      </c>
      <c r="D49" s="18">
        <f>IF(AND(E49&lt;&gt;"",E49&lt;&gt;"+++",E49&gt;=17.5),ROUND(E49,0),"")</f>
        <v>29</v>
      </c>
      <c r="E49" s="5">
        <f>IF(F49&lt;&gt;"",IF(F49="*","+++",SUM(F49:I49)/44*30),"")</f>
        <v>28.977272727272727</v>
      </c>
      <c r="F49" s="5">
        <v>10</v>
      </c>
      <c r="G49" s="5">
        <v>11</v>
      </c>
      <c r="H49" s="5">
        <v>12.5</v>
      </c>
      <c r="I49" s="20">
        <v>9</v>
      </c>
      <c r="J49" s="18">
        <f>IF(AND(K49&lt;&gt;"",K49&lt;&gt;"+++",K49&gt;=17.5),ROUND(K49,0),"")</f>
      </c>
      <c r="K49" s="5">
        <f>IF(L49&lt;&gt;"",IF(L49="*","+++",SUM(L49:O49)/44*30),"")</f>
      </c>
      <c r="O49" s="20"/>
      <c r="P49" s="18">
        <f>IF(AND(Q49&lt;&gt;"",Q49&lt;&gt;"+++",Q49&gt;=17.5),ROUND(Q49,0),"")</f>
      </c>
      <c r="Q49" s="5">
        <f>IF(R49&lt;&gt;"",IF(R49="*","+++",SUM(R49:U49)/44*30),"")</f>
      </c>
      <c r="U49" s="20"/>
      <c r="V49" s="18">
        <f>IF(AND(W49&lt;&gt;"",W49&lt;&gt;"+++",W49&gt;=17.5),ROUND(W49,0),"")</f>
      </c>
      <c r="W49" s="5">
        <f>IF(X49&lt;&gt;"",IF(X49="*","+++",SUM(X49:AA49)/44*30),"")</f>
      </c>
      <c r="AA49" s="20"/>
      <c r="AB49" s="18">
        <f>IF(AND(AC49&lt;&gt;"",AC49&lt;&gt;"+++",AC49&gt;=17.5),ROUND(AC49,0),"")</f>
      </c>
      <c r="AC49" s="5">
        <f>IF(AD49&lt;&gt;"",IF(AD49="*","+++",SUM(AD49:AG49)/44*30),"")</f>
      </c>
      <c r="AG49" s="20"/>
      <c r="AH49" s="18">
        <f>IF(AND(AI49&lt;&gt;"",AI49&lt;&gt;"+++",AI49&gt;=17.5),ROUND(AI49,0),"")</f>
      </c>
      <c r="AI49" s="5">
        <f>IF(AJ49&lt;&gt;"",IF(AJ49="*","+++",SUM(AJ49:AM49)/44*30),"")</f>
      </c>
      <c r="AM49" s="20"/>
    </row>
    <row r="50" spans="1:39" ht="12.75">
      <c r="A50" s="3">
        <v>644901</v>
      </c>
      <c r="B50" s="9">
        <f>IF(OR(D50&lt;&gt;"",J50&lt;&gt;"",P50&lt;&gt;"",V50&lt;&gt;"",D50&lt;&gt;"",D50&lt;&gt;""),MIN(30,MAX(D50,J50,P50,V50,D50,D50)),"")</f>
      </c>
      <c r="C50" s="9">
        <f>IF(MAX(D50,J50,D50,D50,D50,D50)&gt;30,"SI","")</f>
      </c>
      <c r="D50" s="18">
        <f>IF(AND(E50&lt;&gt;"",E50&lt;&gt;"+++",E50&gt;=17.5),ROUND(E50,0),"")</f>
      </c>
      <c r="E50" s="5">
        <f>IF(F50&lt;&gt;"",IF(F50="*","+++",SUM(F50:I50)/44*30),"")</f>
      </c>
      <c r="J50" s="18">
        <f>IF(AND(K50&lt;&gt;"",K50&lt;&gt;"+++",K50&gt;=17.5),ROUND(K50,0),"")</f>
      </c>
      <c r="K50" s="5">
        <f>IF(L50&lt;&gt;"",IF(L50="*","+++",SUM(L50:O50)/44*30),"")</f>
      </c>
      <c r="O50" s="20"/>
      <c r="P50" s="18">
        <f>IF(AND(Q50&lt;&gt;"",Q50&lt;&gt;"+++",Q50&gt;=17.5),ROUND(Q50,0),"")</f>
      </c>
      <c r="Q50" s="5">
        <f>IF(R50&lt;&gt;"",IF(R50="*","+++",SUM(R50:U50)/44*30),"")</f>
      </c>
      <c r="U50" s="20"/>
      <c r="V50" s="18">
        <f>IF(AND(W50&lt;&gt;"",W50&lt;&gt;"+++",W50&gt;=17.5),ROUND(W50,0),"")</f>
      </c>
      <c r="W50" s="5">
        <f>IF(X50&lt;&gt;"",IF(X50="*","+++",SUM(X50:AA50)/44*30),"")</f>
      </c>
      <c r="AA50" s="20"/>
      <c r="AB50" s="18">
        <f>IF(AND(AC50&lt;&gt;"",AC50&lt;&gt;"+++",AC50&gt;=17.5),ROUND(AC50,0),"")</f>
      </c>
      <c r="AC50" s="5">
        <f>IF(AD50&lt;&gt;"",IF(AD50="*","+++",SUM(AD50:AG50)/44*30),"")</f>
      </c>
      <c r="AG50" s="20"/>
      <c r="AH50" s="18">
        <f>IF(AND(AI50&lt;&gt;"",AI50&lt;&gt;"+++",AI50&gt;=17.5),ROUND(AI50,0),"")</f>
      </c>
      <c r="AI50" s="5">
        <f>IF(AJ50&lt;&gt;"",IF(AJ50="*","+++",SUM(AJ50:AM50)/44*30),"")</f>
      </c>
      <c r="AM50" s="20"/>
    </row>
    <row r="51" spans="1:39" ht="12.75">
      <c r="A51" s="3">
        <v>645077</v>
      </c>
      <c r="B51" s="9">
        <f>IF(OR(D51&lt;&gt;"",J51&lt;&gt;"",P51&lt;&gt;"",V51&lt;&gt;"",D51&lt;&gt;"",D51&lt;&gt;""),MIN(30,MAX(D51,J51,P51,V51,D51,D51)),"")</f>
      </c>
      <c r="C51" s="9">
        <f>IF(MAX(D51,J51,D51,D51,D51,D51)&gt;30,"SI","")</f>
      </c>
      <c r="D51" s="18">
        <f>IF(AND(E51&lt;&gt;"",E51&lt;&gt;"+++",E51&gt;=17.5),ROUND(E51,0),"")</f>
      </c>
      <c r="E51" s="5">
        <f>IF(F51&lt;&gt;"",IF(F51="*","+++",SUM(F51:I51)/44*30),"")</f>
      </c>
      <c r="I51" s="20"/>
      <c r="J51" s="18">
        <f>IF(AND(K51&lt;&gt;"",K51&lt;&gt;"+++",K51&gt;=17.5),ROUND(K51,0),"")</f>
      </c>
      <c r="K51" s="5">
        <f>IF(L51&lt;&gt;"",IF(L51="*","+++",SUM(L51:O51)/44*30),"")</f>
      </c>
      <c r="O51" s="20"/>
      <c r="P51" s="18">
        <f>IF(AND(Q51&lt;&gt;"",Q51&lt;&gt;"+++",Q51&gt;=17.5),ROUND(Q51,0),"")</f>
      </c>
      <c r="Q51" s="5">
        <f>IF(R51&lt;&gt;"",IF(R51="*","+++",SUM(R51:U51)/44*30),"")</f>
      </c>
      <c r="U51" s="20"/>
      <c r="V51" s="18">
        <f>IF(AND(W51&lt;&gt;"",W51&lt;&gt;"+++",W51&gt;=17.5),ROUND(W51,0),"")</f>
      </c>
      <c r="W51" s="5">
        <f>IF(X51&lt;&gt;"",IF(X51="*","+++",SUM(X51:AA51)/44*30),"")</f>
      </c>
      <c r="AA51" s="20"/>
      <c r="AB51" s="18">
        <f>IF(AND(AC51&lt;&gt;"",AC51&lt;&gt;"+++",AC51&gt;=17.5),ROUND(AC51,0),"")</f>
      </c>
      <c r="AC51" s="5">
        <f>IF(AD51&lt;&gt;"",IF(AD51="*","+++",SUM(AD51:AG51)/44*30),"")</f>
      </c>
      <c r="AG51" s="20"/>
      <c r="AH51" s="18">
        <f>IF(AND(AI51&lt;&gt;"",AI51&lt;&gt;"+++",AI51&gt;=17.5),ROUND(AI51,0),"")</f>
      </c>
      <c r="AI51" s="5">
        <f>IF(AJ51&lt;&gt;"",IF(AJ51="*","+++",SUM(AJ51:AM51)/44*30),"")</f>
      </c>
      <c r="AM51" s="20"/>
    </row>
    <row r="52" spans="1:39" ht="12.75">
      <c r="A52" s="3">
        <v>645304</v>
      </c>
      <c r="B52" s="9">
        <f>IF(OR(D52&lt;&gt;"",J52&lt;&gt;"",P52&lt;&gt;"",V52&lt;&gt;"",D52&lt;&gt;"",D52&lt;&gt;""),MIN(30,MAX(D52,J52,P52,V52,D52,D52)),"")</f>
        <v>19</v>
      </c>
      <c r="C52" s="9">
        <f>IF(MAX(D52,J52,D52,D52,D52,D52)&gt;30,"SI","")</f>
      </c>
      <c r="D52" s="18">
        <f>IF(AND(E52&lt;&gt;"",E52&lt;&gt;"+++",E52&gt;=17.5),ROUND(E52,0),"")</f>
      </c>
      <c r="E52" s="5">
        <f>IF(F52&lt;&gt;"",IF(F52="*","+++",SUM(F52:I52)/44*30),"")</f>
      </c>
      <c r="J52" s="18">
        <f>IF(AND(K52&lt;&gt;"",K52&lt;&gt;"+++",K52&gt;=17.5),ROUND(K52,0),"")</f>
      </c>
      <c r="K52" s="5">
        <f>IF(L52&lt;&gt;"",IF(L52="*","+++",SUM(L52:O52)/44*30),"")</f>
      </c>
      <c r="O52" s="20"/>
      <c r="P52" s="18">
        <f>IF(AND(Q52&lt;&gt;"",Q52&lt;&gt;"+++",Q52&gt;=17.5),ROUND(Q52,0),"")</f>
        <v>19</v>
      </c>
      <c r="Q52" s="5">
        <f>IF(R52&lt;&gt;"",IF(R52="*","+++",SUM(R52:U52)/44*30),"")</f>
        <v>19.43181818181818</v>
      </c>
      <c r="R52" s="5">
        <v>5</v>
      </c>
      <c r="S52" s="5">
        <v>10.5</v>
      </c>
      <c r="T52" s="5">
        <v>11.5</v>
      </c>
      <c r="U52" s="20">
        <v>1.5</v>
      </c>
      <c r="V52" s="18">
        <f>IF(AND(W52&lt;&gt;"",W52&lt;&gt;"+++",W52&gt;=17.5),ROUND(W52,0),"")</f>
      </c>
      <c r="W52" s="5">
        <f>IF(X52&lt;&gt;"",IF(X52="*","+++",SUM(X52:AA52)/44*30),"")</f>
      </c>
      <c r="AA52" s="20"/>
      <c r="AB52" s="18">
        <f>IF(AND(AC52&lt;&gt;"",AC52&lt;&gt;"+++",AC52&gt;=17.5),ROUND(AC52,0),"")</f>
      </c>
      <c r="AC52" s="5">
        <f>IF(AD52&lt;&gt;"",IF(AD52="*","+++",SUM(AD52:AG52)/44*30),"")</f>
      </c>
      <c r="AG52" s="20"/>
      <c r="AH52" s="18">
        <f>IF(AND(AI52&lt;&gt;"",AI52&lt;&gt;"+++",AI52&gt;=17.5),ROUND(AI52,0),"")</f>
      </c>
      <c r="AI52" s="5">
        <f>IF(AJ52&lt;&gt;"",IF(AJ52="*","+++",SUM(AJ52:AM52)/44*30),"")</f>
      </c>
      <c r="AM52" s="20"/>
    </row>
    <row r="53" spans="1:39" ht="12.75">
      <c r="A53" s="3">
        <v>645307</v>
      </c>
      <c r="B53" s="9">
        <f>IF(OR(D53&lt;&gt;"",J53&lt;&gt;"",P53&lt;&gt;"",V53&lt;&gt;"",D53&lt;&gt;"",D53&lt;&gt;""),MIN(30,MAX(D53,J53,P53,V53,D53,D53)),"")</f>
      </c>
      <c r="C53" s="9">
        <f>IF(MAX(D53,J53,D53,D53,D53,D53)&gt;30,"SI","")</f>
      </c>
      <c r="D53" s="18">
        <f>IF(AND(E53&lt;&gt;"",E53&lt;&gt;"+++",E53&gt;=17.5),ROUND(E53,0),"")</f>
      </c>
      <c r="E53" s="5">
        <f>IF(F53&lt;&gt;"",IF(F53="*","+++",SUM(F53:I53)/44*30),"")</f>
        <v>16.704545454545453</v>
      </c>
      <c r="F53" s="5">
        <v>11</v>
      </c>
      <c r="G53" s="5">
        <v>1</v>
      </c>
      <c r="H53" s="5">
        <v>10.5</v>
      </c>
      <c r="I53" s="20">
        <v>2</v>
      </c>
      <c r="J53" s="18">
        <f>IF(AND(K53&lt;&gt;"",K53&lt;&gt;"+++",K53&gt;=17.5),ROUND(K53,0),"")</f>
      </c>
      <c r="K53" s="5">
        <f>IF(L53&lt;&gt;"",IF(L53="*","+++",SUM(L53:O53)/44*30),"")</f>
        <v>16.704545454545453</v>
      </c>
      <c r="L53" s="5">
        <v>10</v>
      </c>
      <c r="M53" s="5">
        <v>5</v>
      </c>
      <c r="N53" s="5">
        <v>7</v>
      </c>
      <c r="O53" s="20">
        <v>2.5</v>
      </c>
      <c r="P53" s="18">
        <f>IF(AND(Q53&lt;&gt;"",Q53&lt;&gt;"+++",Q53&gt;=17.5),ROUND(Q53,0),"")</f>
      </c>
      <c r="Q53" s="5" t="str">
        <f>IF(R53&lt;&gt;"",IF(R53="*","+++",SUM(R53:U53)/44*30),"")</f>
        <v>+++</v>
      </c>
      <c r="R53" s="5" t="s">
        <v>13</v>
      </c>
      <c r="S53" s="5" t="s">
        <v>13</v>
      </c>
      <c r="T53" s="5" t="s">
        <v>13</v>
      </c>
      <c r="U53" s="20" t="s">
        <v>13</v>
      </c>
      <c r="V53" s="18">
        <f>IF(AND(W53&lt;&gt;"",W53&lt;&gt;"+++",W53&gt;=17.5),ROUND(W53,0),"")</f>
      </c>
      <c r="W53" s="5">
        <f>IF(X53&lt;&gt;"",IF(X53="*","+++",SUM(X53:AA53)/44*30),"")</f>
        <v>7.5</v>
      </c>
      <c r="X53" s="5">
        <v>3.5</v>
      </c>
      <c r="Y53" s="5">
        <v>4.5</v>
      </c>
      <c r="Z53" s="5">
        <v>2.5</v>
      </c>
      <c r="AA53" s="20">
        <v>0.5</v>
      </c>
      <c r="AB53" s="18">
        <f>IF(AND(AC53&lt;&gt;"",AC53&lt;&gt;"+++",AC53&gt;=17.5),ROUND(AC53,0),"")</f>
      </c>
      <c r="AC53" s="5">
        <f>IF(AD53&lt;&gt;"",IF(AD53="*","+++",SUM(AD53:AG53)/44*30),"")</f>
      </c>
      <c r="AG53" s="20"/>
      <c r="AH53" s="18">
        <f>IF(AND(AI53&lt;&gt;"",AI53&lt;&gt;"+++",AI53&gt;=17.5),ROUND(AI53,0),"")</f>
      </c>
      <c r="AI53" s="5">
        <f>IF(AJ53&lt;&gt;"",IF(AJ53="*","+++",SUM(AJ53:AM53)/44*30),"")</f>
      </c>
      <c r="AM53" s="20"/>
    </row>
    <row r="54" spans="1:39" ht="12.75">
      <c r="A54" s="3">
        <v>645313</v>
      </c>
      <c r="B54" s="9">
        <f>IF(OR(D54&lt;&gt;"",J54&lt;&gt;"",P54&lt;&gt;"",V54&lt;&gt;"",D54&lt;&gt;"",D54&lt;&gt;""),MIN(30,MAX(D54,J54,P54,V54,D54,D54)),"")</f>
      </c>
      <c r="C54" s="9">
        <f>IF(MAX(D54,J54,D54,D54,D54,D54)&gt;30,"SI","")</f>
      </c>
      <c r="D54" s="18">
        <f>IF(AND(E54&lt;&gt;"",E54&lt;&gt;"+++",E54&gt;=17.5),ROUND(E54,0),"")</f>
      </c>
      <c r="E54" s="5">
        <f>IF(F54&lt;&gt;"",IF(F54="*","+++",SUM(F54:I54)/44*30),"")</f>
      </c>
      <c r="I54" s="20"/>
      <c r="J54" s="18">
        <f>IF(AND(K54&lt;&gt;"",K54&lt;&gt;"+++",K54&gt;=17.5),ROUND(K54,0),"")</f>
      </c>
      <c r="K54" s="5">
        <f>IF(L54&lt;&gt;"",IF(L54="*","+++",SUM(L54:O54)/44*30),"")</f>
      </c>
      <c r="O54" s="20"/>
      <c r="P54" s="18">
        <f>IF(AND(Q54&lt;&gt;"",Q54&lt;&gt;"+++",Q54&gt;=17.5),ROUND(Q54,0),"")</f>
      </c>
      <c r="Q54" s="5">
        <f>IF(R54&lt;&gt;"",IF(R54="*","+++",SUM(R54:U54)/44*30),"")</f>
      </c>
      <c r="U54" s="20"/>
      <c r="V54" s="18">
        <f>IF(AND(W54&lt;&gt;"",W54&lt;&gt;"+++",W54&gt;=17.5),ROUND(W54,0),"")</f>
      </c>
      <c r="W54" s="5">
        <f>IF(X54&lt;&gt;"",IF(X54="*","+++",SUM(X54:AA54)/44*30),"")</f>
      </c>
      <c r="AA54" s="20"/>
      <c r="AB54" s="18">
        <f>IF(AND(AC54&lt;&gt;"",AC54&lt;&gt;"+++",AC54&gt;=17.5),ROUND(AC54,0),"")</f>
      </c>
      <c r="AC54" s="5">
        <f>IF(AD54&lt;&gt;"",IF(AD54="*","+++",SUM(AD54:AG54)/44*30),"")</f>
      </c>
      <c r="AG54" s="20"/>
      <c r="AH54" s="18">
        <f>IF(AND(AI54&lt;&gt;"",AI54&lt;&gt;"+++",AI54&gt;=17.5),ROUND(AI54,0),"")</f>
      </c>
      <c r="AI54" s="5">
        <f>IF(AJ54&lt;&gt;"",IF(AJ54="*","+++",SUM(AJ54:AM54)/44*30),"")</f>
      </c>
      <c r="AM54" s="20"/>
    </row>
    <row r="55" spans="1:39" ht="12.75">
      <c r="A55" s="3">
        <v>645318</v>
      </c>
      <c r="B55" s="9">
        <f>IF(OR(D55&lt;&gt;"",J55&lt;&gt;"",P55&lt;&gt;"",V55&lt;&gt;"",D55&lt;&gt;"",D55&lt;&gt;""),MIN(30,MAX(D55,J55,P55,V55,D55,D55)),"")</f>
      </c>
      <c r="C55" s="9">
        <f>IF(MAX(D55,J55,D55,D55,D55,D55)&gt;30,"SI","")</f>
      </c>
      <c r="D55" s="18">
        <f>IF(AND(E55&lt;&gt;"",E55&lt;&gt;"+++",E55&gt;=17.5),ROUND(E55,0),"")</f>
      </c>
      <c r="E55" s="5">
        <f>IF(F55&lt;&gt;"",IF(F55="*","+++",SUM(F55:I55)/44*30),"")</f>
      </c>
      <c r="I55" s="20"/>
      <c r="J55" s="18">
        <f>IF(AND(K55&lt;&gt;"",K55&lt;&gt;"+++",K55&gt;=17.5),ROUND(K55,0),"")</f>
      </c>
      <c r="K55" s="5">
        <f>IF(L55&lt;&gt;"",IF(L55="*","+++",SUM(L55:O55)/44*30),"")</f>
        <v>17.386363636363637</v>
      </c>
      <c r="L55" s="5">
        <v>6</v>
      </c>
      <c r="M55" s="5">
        <v>5</v>
      </c>
      <c r="N55" s="5">
        <v>10</v>
      </c>
      <c r="O55" s="20">
        <v>4.5</v>
      </c>
      <c r="P55" s="18">
        <f>IF(AND(Q55&lt;&gt;"",Q55&lt;&gt;"+++",Q55&gt;=17.5),ROUND(Q55,0),"")</f>
      </c>
      <c r="Q55" s="5" t="str">
        <f>IF(R55&lt;&gt;"",IF(R55="*","+++",SUM(R55:U55)/44*30),"")</f>
        <v>+++</v>
      </c>
      <c r="R55" s="5" t="s">
        <v>13</v>
      </c>
      <c r="S55" s="5" t="s">
        <v>13</v>
      </c>
      <c r="T55" s="5" t="s">
        <v>13</v>
      </c>
      <c r="U55" s="20" t="s">
        <v>13</v>
      </c>
      <c r="V55" s="18">
        <f>IF(AND(W55&lt;&gt;"",W55&lt;&gt;"+++",W55&gt;=17.5),ROUND(W55,0),"")</f>
      </c>
      <c r="W55" s="5">
        <f>IF(X55&lt;&gt;"",IF(X55="*","+++",SUM(X55:AA55)/44*30),"")</f>
      </c>
      <c r="AA55" s="20"/>
      <c r="AB55" s="18">
        <f>IF(AND(AC55&lt;&gt;"",AC55&lt;&gt;"+++",AC55&gt;=17.5),ROUND(AC55,0),"")</f>
      </c>
      <c r="AC55" s="5">
        <f>IF(AD55&lt;&gt;"",IF(AD55="*","+++",SUM(AD55:AG55)/44*30),"")</f>
      </c>
      <c r="AG55" s="20"/>
      <c r="AH55" s="18">
        <f>IF(AND(AI55&lt;&gt;"",AI55&lt;&gt;"+++",AI55&gt;=17.5),ROUND(AI55,0),"")</f>
      </c>
      <c r="AI55" s="5">
        <f>IF(AJ55&lt;&gt;"",IF(AJ55="*","+++",SUM(AJ55:AM55)/44*30),"")</f>
      </c>
      <c r="AM55" s="20"/>
    </row>
    <row r="56" spans="1:39" ht="12.75">
      <c r="A56" s="3">
        <v>645353</v>
      </c>
      <c r="B56" s="9">
        <f>IF(OR(D56&lt;&gt;"",J56&lt;&gt;"",P56&lt;&gt;"",V56&lt;&gt;"",D56&lt;&gt;"",D56&lt;&gt;""),MIN(30,MAX(D56,J56,P56,V56,D56,D56)),"")</f>
        <v>24</v>
      </c>
      <c r="C56" s="9">
        <f>IF(MAX(D56,J56,D56,D56,D56,D56)&gt;30,"SI","")</f>
      </c>
      <c r="D56" s="18">
        <f>IF(AND(E56&lt;&gt;"",E56&lt;&gt;"+++",E56&gt;=17.5),ROUND(E56,0),"")</f>
      </c>
      <c r="E56" s="5">
        <f>IF(F56&lt;&gt;"",IF(F56="*","+++",SUM(F56:I56)/44*30),"")</f>
      </c>
      <c r="I56" s="20"/>
      <c r="J56" s="18">
        <f>IF(AND(K56&lt;&gt;"",K56&lt;&gt;"+++",K56&gt;=17.5),ROUND(K56,0),"")</f>
        <v>24</v>
      </c>
      <c r="K56" s="5">
        <f>IF(L56&lt;&gt;"",IF(L56="*","+++",SUM(L56:O56)/44*30),"")</f>
        <v>23.863636363636363</v>
      </c>
      <c r="L56" s="5">
        <v>10</v>
      </c>
      <c r="M56" s="5">
        <v>11.5</v>
      </c>
      <c r="N56" s="5">
        <v>11.5</v>
      </c>
      <c r="O56" s="20">
        <v>2</v>
      </c>
      <c r="P56" s="18">
        <f>IF(AND(Q56&lt;&gt;"",Q56&lt;&gt;"+++",Q56&gt;=17.5),ROUND(Q56,0),"")</f>
      </c>
      <c r="Q56" s="5">
        <f>IF(R56&lt;&gt;"",IF(R56="*","+++",SUM(R56:U56)/44*30),"")</f>
      </c>
      <c r="U56" s="20"/>
      <c r="V56" s="18">
        <f>IF(AND(W56&lt;&gt;"",W56&lt;&gt;"+++",W56&gt;=17.5),ROUND(W56,0),"")</f>
      </c>
      <c r="W56" s="5">
        <f>IF(X56&lt;&gt;"",IF(X56="*","+++",SUM(X56:AA56)/44*30),"")</f>
      </c>
      <c r="AA56" s="20"/>
      <c r="AB56" s="18">
        <f>IF(AND(AC56&lt;&gt;"",AC56&lt;&gt;"+++",AC56&gt;=17.5),ROUND(AC56,0),"")</f>
      </c>
      <c r="AC56" s="5">
        <f>IF(AD56&lt;&gt;"",IF(AD56="*","+++",SUM(AD56:AG56)/44*30),"")</f>
      </c>
      <c r="AG56" s="20"/>
      <c r="AH56" s="18">
        <f>IF(AND(AI56&lt;&gt;"",AI56&lt;&gt;"+++",AI56&gt;=17.5),ROUND(AI56,0),"")</f>
      </c>
      <c r="AI56" s="5">
        <f>IF(AJ56&lt;&gt;"",IF(AJ56="*","+++",SUM(AJ56:AM56)/44*30),"")</f>
      </c>
      <c r="AM56" s="20"/>
    </row>
    <row r="57" spans="1:39" ht="12.75">
      <c r="A57" s="3">
        <v>645657</v>
      </c>
      <c r="B57" s="9">
        <f>IF(OR(D57&lt;&gt;"",J57&lt;&gt;"",P57&lt;&gt;"",V57&lt;&gt;"",D57&lt;&gt;"",D57&lt;&gt;""),MIN(30,MAX(D57,J57,P57,V57,D57,D57)),"")</f>
      </c>
      <c r="C57" s="9">
        <f>IF(MAX(D57,J57,D57,D57,D57,D57)&gt;30,"SI","")</f>
      </c>
      <c r="D57" s="18">
        <f>IF(AND(E57&lt;&gt;"",E57&lt;&gt;"+++",E57&gt;=17.5),ROUND(E57,0),"")</f>
      </c>
      <c r="E57" s="5" t="str">
        <f>IF(F57&lt;&gt;"",IF(F57="*","+++",SUM(F57:I57)/44*30),"")</f>
        <v>+++</v>
      </c>
      <c r="F57" s="5" t="s">
        <v>13</v>
      </c>
      <c r="G57" s="5" t="s">
        <v>13</v>
      </c>
      <c r="H57" s="5" t="s">
        <v>13</v>
      </c>
      <c r="I57" s="20" t="s">
        <v>13</v>
      </c>
      <c r="J57" s="18">
        <f>IF(AND(K57&lt;&gt;"",K57&lt;&gt;"+++",K57&gt;=17.5),ROUND(K57,0),"")</f>
      </c>
      <c r="K57" s="5">
        <f>IF(L57&lt;&gt;"",IF(L57="*","+++",SUM(L57:O57)/44*30),"")</f>
        <v>17.386363636363637</v>
      </c>
      <c r="L57" s="5">
        <v>6.5</v>
      </c>
      <c r="M57" s="5">
        <v>5.5</v>
      </c>
      <c r="N57" s="5">
        <v>11</v>
      </c>
      <c r="O57" s="20">
        <v>2.5</v>
      </c>
      <c r="P57" s="18"/>
      <c r="Q57" s="5">
        <f>IF(R57&lt;&gt;"",IF(R57="*","+++",SUM(R57:U57)/44*30),"")</f>
      </c>
      <c r="U57" s="20"/>
      <c r="V57" s="18"/>
      <c r="W57" s="5">
        <f>IF(X57&lt;&gt;"",IF(X57="*","+++",SUM(X57:AA57)/44*30),"")</f>
      </c>
      <c r="AA57" s="20"/>
      <c r="AB57" s="18"/>
      <c r="AC57" s="5">
        <f>IF(AD57&lt;&gt;"",IF(AD57="*","+++",SUM(AD57:AG57)/44*30),"")</f>
      </c>
      <c r="AG57" s="20"/>
      <c r="AH57" s="18"/>
      <c r="AI57" s="5">
        <f>IF(AJ57&lt;&gt;"",IF(AJ57="*","+++",SUM(AJ57:AM57)/44*30),"")</f>
      </c>
      <c r="AM57" s="20"/>
    </row>
    <row r="58" spans="1:39" ht="12.75">
      <c r="A58" s="3">
        <v>645736</v>
      </c>
      <c r="B58" s="9">
        <f>IF(OR(D58&lt;&gt;"",J58&lt;&gt;"",P58&lt;&gt;"",V58&lt;&gt;"",D58&lt;&gt;"",D58&lt;&gt;""),MIN(30,MAX(D58,J58,P58,V58,D58,D58)),"")</f>
        <v>29</v>
      </c>
      <c r="C58" s="9">
        <f>IF(MAX(D58,J58,D58,D58,D58,D58)&gt;30,"SI","")</f>
      </c>
      <c r="D58" s="18">
        <f>IF(AND(E58&lt;&gt;"",E58&lt;&gt;"+++",E58&gt;=17.5),ROUND(E58,0),"")</f>
      </c>
      <c r="E58" s="5">
        <f>IF(F58&lt;&gt;"",IF(F58="*","+++",SUM(F58:I58)/44*30),"")</f>
      </c>
      <c r="I58" s="20"/>
      <c r="J58" s="18">
        <f>IF(AND(K58&lt;&gt;"",K58&lt;&gt;"+++",K58&gt;=17.5),ROUND(K58,0),"")</f>
        <v>29</v>
      </c>
      <c r="K58" s="5">
        <f>IF(L58&lt;&gt;"",IF(L58="*","+++",SUM(L58:O58)/44*30),"")</f>
        <v>28.977272727272727</v>
      </c>
      <c r="L58" s="5">
        <v>12</v>
      </c>
      <c r="M58" s="5">
        <v>9</v>
      </c>
      <c r="N58" s="5">
        <v>11</v>
      </c>
      <c r="O58" s="20">
        <v>10.5</v>
      </c>
      <c r="P58" s="18">
        <f>IF(AND(Q58&lt;&gt;"",Q58&lt;&gt;"+++",Q58&gt;=17.5),ROUND(Q58,0),"")</f>
      </c>
      <c r="Q58" s="5">
        <f>IF(R58&lt;&gt;"",IF(R58="*","+++",SUM(R58:U58)/44*30),"")</f>
      </c>
      <c r="U58" s="20"/>
      <c r="V58" s="18">
        <f>IF(AND(W58&lt;&gt;"",W58&lt;&gt;"+++",W58&gt;=17.5),ROUND(W58,0),"")</f>
      </c>
      <c r="W58" s="5">
        <f>IF(X58&lt;&gt;"",IF(X58="*","+++",SUM(X58:AA58)/44*30),"")</f>
      </c>
      <c r="AA58" s="20"/>
      <c r="AB58" s="18">
        <f>IF(AND(AC58&lt;&gt;"",AC58&lt;&gt;"+++",AC58&gt;=17.5),ROUND(AC58,0),"")</f>
      </c>
      <c r="AC58" s="5">
        <f>IF(AD58&lt;&gt;"",IF(AD58="*","+++",SUM(AD58:AG58)/44*30),"")</f>
      </c>
      <c r="AG58" s="20"/>
      <c r="AH58" s="18">
        <f>IF(AND(AI58&lt;&gt;"",AI58&lt;&gt;"+++",AI58&gt;=17.5),ROUND(AI58,0),"")</f>
      </c>
      <c r="AI58" s="5">
        <f>IF(AJ58&lt;&gt;"",IF(AJ58="*","+++",SUM(AJ58:AM58)/44*30),"")</f>
      </c>
      <c r="AM58" s="20"/>
    </row>
    <row r="59" spans="1:39" ht="12.75">
      <c r="A59" s="3">
        <v>646186</v>
      </c>
      <c r="B59" s="9">
        <f>IF(OR(D59&lt;&gt;"",J59&lt;&gt;"",P59&lt;&gt;"",V59&lt;&gt;"",D59&lt;&gt;"",D59&lt;&gt;""),MIN(30,MAX(D59,J59,P59,V59,D59,D59)),"")</f>
      </c>
      <c r="C59" s="9">
        <f>IF(MAX(D59,J59,D59,D59,D59,D59)&gt;30,"SI","")</f>
      </c>
      <c r="D59" s="18">
        <f>IF(AND(E59&lt;&gt;"",E59&lt;&gt;"+++",E59&gt;=17.5),ROUND(E59,0),"")</f>
      </c>
      <c r="E59" s="5" t="str">
        <f>IF(F59&lt;&gt;"",IF(F59="*","+++",SUM(F59:I59)/44*30),"")</f>
        <v>+++</v>
      </c>
      <c r="F59" s="5" t="s">
        <v>13</v>
      </c>
      <c r="G59" s="5" t="s">
        <v>13</v>
      </c>
      <c r="H59" s="5" t="s">
        <v>13</v>
      </c>
      <c r="I59" s="20" t="s">
        <v>13</v>
      </c>
      <c r="J59" s="18">
        <f>IF(AND(K59&lt;&gt;"",K59&lt;&gt;"+++",K59&gt;=17.5),ROUND(K59,0),"")</f>
      </c>
      <c r="K59" s="5">
        <f>IF(L59&lt;&gt;"",IF(L59="*","+++",SUM(L59:O59)/44*30),"")</f>
      </c>
      <c r="O59" s="20"/>
      <c r="P59" s="18">
        <f>IF(AND(Q59&lt;&gt;"",Q59&lt;&gt;"+++",Q59&gt;=17.5),ROUND(Q59,0),"")</f>
      </c>
      <c r="Q59" s="5">
        <f>IF(R59&lt;&gt;"",IF(R59="*","+++",SUM(R59:U59)/44*30),"")</f>
      </c>
      <c r="U59" s="20"/>
      <c r="V59" s="18">
        <f>IF(AND(W59&lt;&gt;"",W59&lt;&gt;"+++",W59&gt;=17.5),ROUND(W59,0),"")</f>
      </c>
      <c r="W59" s="5">
        <f>IF(X59&lt;&gt;"",IF(X59="*","+++",SUM(X59:AA59)/44*30),"")</f>
      </c>
      <c r="AA59" s="20"/>
      <c r="AB59" s="18">
        <f>IF(AND(AC59&lt;&gt;"",AC59&lt;&gt;"+++",AC59&gt;=17.5),ROUND(AC59,0),"")</f>
      </c>
      <c r="AC59" s="5">
        <f>IF(AD59&lt;&gt;"",IF(AD59="*","+++",SUM(AD59:AG59)/44*30),"")</f>
      </c>
      <c r="AG59" s="20"/>
      <c r="AH59" s="18">
        <f>IF(AND(AI59&lt;&gt;"",AI59&lt;&gt;"+++",AI59&gt;=17.5),ROUND(AI59,0),"")</f>
      </c>
      <c r="AI59" s="5">
        <f>IF(AJ59&lt;&gt;"",IF(AJ59="*","+++",SUM(AJ59:AM59)/44*30),"")</f>
      </c>
      <c r="AM59" s="20"/>
    </row>
    <row r="60" spans="1:39" ht="12.75">
      <c r="A60" s="3">
        <v>646393</v>
      </c>
      <c r="B60" s="9">
        <f>IF(OR(D60&lt;&gt;"",J60&lt;&gt;"",P60&lt;&gt;"",V60&lt;&gt;"",D60&lt;&gt;"",D60&lt;&gt;""),MIN(30,MAX(D60,J60,P60,V60,D60,D60)),"")</f>
      </c>
      <c r="C60" s="9">
        <f>IF(MAX(D60,J60,D60,D60,D60,D60)&gt;30,"SI","")</f>
      </c>
      <c r="D60" s="18">
        <f>IF(AND(E60&lt;&gt;"",E60&lt;&gt;"+++",E60&gt;=17.5),ROUND(E60,0),"")</f>
      </c>
      <c r="E60" s="5">
        <f>IF(F60&lt;&gt;"",IF(F60="*","+++",SUM(F60:I60)/44*30),"")</f>
      </c>
      <c r="I60" s="20"/>
      <c r="J60" s="18">
        <f>IF(AND(K60&lt;&gt;"",K60&lt;&gt;"+++",K60&gt;=17.5),ROUND(K60,0),"")</f>
      </c>
      <c r="K60" s="5">
        <f>IF(L60&lt;&gt;"",IF(L60="*","+++",SUM(L60:O60)/44*30),"")</f>
        <v>8.522727272727273</v>
      </c>
      <c r="L60" s="5">
        <v>5</v>
      </c>
      <c r="M60" s="5">
        <v>2</v>
      </c>
      <c r="N60" s="5">
        <v>5.5</v>
      </c>
      <c r="O60" s="20">
        <v>0</v>
      </c>
      <c r="P60" s="18">
        <f>IF(AND(Q60&lt;&gt;"",Q60&lt;&gt;"+++",Q60&gt;=17.5),ROUND(Q60,0),"")</f>
      </c>
      <c r="Q60" s="5">
        <f>IF(R60&lt;&gt;"",IF(R60="*","+++",SUM(R60:U60)/44*30),"")</f>
      </c>
      <c r="U60" s="20"/>
      <c r="V60" s="18">
        <f>IF(AND(W60&lt;&gt;"",W60&lt;&gt;"+++",W60&gt;=17.5),ROUND(W60,0),"")</f>
      </c>
      <c r="W60" s="5">
        <f>IF(X60&lt;&gt;"",IF(X60="*","+++",SUM(X60:AA60)/44*30),"")</f>
      </c>
      <c r="AA60" s="20"/>
      <c r="AB60" s="18">
        <f>IF(AND(AC60&lt;&gt;"",AC60&lt;&gt;"+++",AC60&gt;=17.5),ROUND(AC60,0),"")</f>
      </c>
      <c r="AC60" s="5">
        <f>IF(AD60&lt;&gt;"",IF(AD60="*","+++",SUM(AD60:AG60)/44*30),"")</f>
      </c>
      <c r="AG60" s="20"/>
      <c r="AH60" s="18">
        <f>IF(AND(AI60&lt;&gt;"",AI60&lt;&gt;"+++",AI60&gt;=17.5),ROUND(AI60,0),"")</f>
      </c>
      <c r="AI60" s="5">
        <f>IF(AJ60&lt;&gt;"",IF(AJ60="*","+++",SUM(AJ60:AM60)/44*30),"")</f>
      </c>
      <c r="AM60" s="20"/>
    </row>
    <row r="61" spans="1:39" ht="12.75">
      <c r="A61" s="3">
        <v>646662</v>
      </c>
      <c r="B61" s="9">
        <f>IF(OR(D61&lt;&gt;"",J61&lt;&gt;"",P61&lt;&gt;"",V61&lt;&gt;"",D61&lt;&gt;"",D61&lt;&gt;""),MIN(30,MAX(D61,J61,P61,V61,D61,D61)),"")</f>
        <v>23</v>
      </c>
      <c r="C61" s="9">
        <f>IF(MAX(D61,J61,D61,D61,D61,D61)&gt;30,"SI","")</f>
      </c>
      <c r="D61" s="18">
        <f>IF(AND(E61&lt;&gt;"",E61&lt;&gt;"+++",E61&gt;=17.5),ROUND(E61,0),"")</f>
        <v>23</v>
      </c>
      <c r="E61" s="5">
        <f>IF(F61&lt;&gt;"",IF(F61="*","+++",SUM(F61:I61)/44*30),"")</f>
        <v>22.84090909090909</v>
      </c>
      <c r="F61" s="5">
        <v>9</v>
      </c>
      <c r="G61" s="5">
        <v>5</v>
      </c>
      <c r="H61" s="5">
        <v>11.5</v>
      </c>
      <c r="I61" s="20">
        <v>8</v>
      </c>
      <c r="J61" s="18">
        <f>IF(AND(K61&lt;&gt;"",K61&lt;&gt;"+++",K61&gt;=17.5),ROUND(K61,0),"")</f>
      </c>
      <c r="K61" s="5">
        <f>IF(L61&lt;&gt;"",IF(L61="*","+++",SUM(L61:O61)/44*30),"")</f>
      </c>
      <c r="O61" s="20"/>
      <c r="P61" s="18">
        <f>IF(AND(Q61&lt;&gt;"",Q61&lt;&gt;"+++",Q61&gt;=17.5),ROUND(Q61,0),"")</f>
      </c>
      <c r="Q61" s="5">
        <f>IF(R61&lt;&gt;"",IF(R61="*","+++",SUM(R61:U61)/44*30),"")</f>
      </c>
      <c r="U61" s="20"/>
      <c r="V61" s="18">
        <f>IF(AND(W61&lt;&gt;"",W61&lt;&gt;"+++",W61&gt;=17.5),ROUND(W61,0),"")</f>
      </c>
      <c r="W61" s="5">
        <f>IF(X61&lt;&gt;"",IF(X61="*","+++",SUM(X61:AA61)/44*30),"")</f>
      </c>
      <c r="AA61" s="20"/>
      <c r="AB61" s="18">
        <f>IF(AND(AC61&lt;&gt;"",AC61&lt;&gt;"+++",AC61&gt;=17.5),ROUND(AC61,0),"")</f>
      </c>
      <c r="AC61" s="5">
        <f>IF(AD61&lt;&gt;"",IF(AD61="*","+++",SUM(AD61:AG61)/44*30),"")</f>
      </c>
      <c r="AG61" s="20"/>
      <c r="AH61" s="18">
        <f>IF(AND(AI61&lt;&gt;"",AI61&lt;&gt;"+++",AI61&gt;=17.5),ROUND(AI61,0),"")</f>
      </c>
      <c r="AI61" s="5">
        <f>IF(AJ61&lt;&gt;"",IF(AJ61="*","+++",SUM(AJ61:AM61)/44*30),"")</f>
      </c>
      <c r="AM61" s="20"/>
    </row>
    <row r="62" spans="1:39" ht="12.75">
      <c r="A62" s="3">
        <v>646936</v>
      </c>
      <c r="B62" s="9">
        <f>IF(OR(D62&lt;&gt;"",J62&lt;&gt;"",P62&lt;&gt;"",V62&lt;&gt;"",D62&lt;&gt;"",D62&lt;&gt;""),MIN(30,MAX(D62,J62,P62,V62,D62,D62)),"")</f>
      </c>
      <c r="C62" s="9">
        <f>IF(MAX(D62,J62,D62,D62,D62,D62)&gt;30,"SI","")</f>
      </c>
      <c r="D62" s="18">
        <f>IF(AND(E62&lt;&gt;"",E62&lt;&gt;"+++",E62&gt;=17.5),ROUND(E62,0),"")</f>
      </c>
      <c r="E62" s="5" t="str">
        <f>IF(F62&lt;&gt;"",IF(F62="*","+++",SUM(F62:I62)/44*30),"")</f>
        <v>+++</v>
      </c>
      <c r="F62" s="5" t="s">
        <v>13</v>
      </c>
      <c r="G62" s="5" t="s">
        <v>13</v>
      </c>
      <c r="H62" s="5" t="s">
        <v>13</v>
      </c>
      <c r="I62" s="20" t="s">
        <v>13</v>
      </c>
      <c r="J62" s="18">
        <f>IF(AND(K62&lt;&gt;"",K62&lt;&gt;"+++",K62&gt;=17.5),ROUND(K62,0),"")</f>
      </c>
      <c r="K62" s="5">
        <f>IF(L62&lt;&gt;"",IF(L62="*","+++",SUM(L62:O62)/44*30),"")</f>
        <v>16.704545454545453</v>
      </c>
      <c r="L62" s="5">
        <v>7.5</v>
      </c>
      <c r="M62" s="5">
        <v>6</v>
      </c>
      <c r="N62" s="5">
        <v>11</v>
      </c>
      <c r="O62" s="20">
        <v>0</v>
      </c>
      <c r="P62" s="18">
        <f>IF(AND(Q62&lt;&gt;"",Q62&lt;&gt;"+++",Q62&gt;=17.5),ROUND(Q62,0),"")</f>
      </c>
      <c r="Q62" s="5">
        <f>IF(R62&lt;&gt;"",IF(R62="*","+++",SUM(R62:U62)/44*30),"")</f>
      </c>
      <c r="U62" s="20"/>
      <c r="V62" s="18">
        <f>IF(AND(W62&lt;&gt;"",W62&lt;&gt;"+++",W62&gt;=17.5),ROUND(W62,0),"")</f>
      </c>
      <c r="W62" s="5">
        <f>IF(X62&lt;&gt;"",IF(X62="*","+++",SUM(X62:AA62)/44*30),"")</f>
      </c>
      <c r="AA62" s="20"/>
      <c r="AB62" s="18">
        <f>IF(AND(AC62&lt;&gt;"",AC62&lt;&gt;"+++",AC62&gt;=17.5),ROUND(AC62,0),"")</f>
      </c>
      <c r="AC62" s="5">
        <f>IF(AD62&lt;&gt;"",IF(AD62="*","+++",SUM(AD62:AG62)/44*30),"")</f>
      </c>
      <c r="AG62" s="20"/>
      <c r="AH62" s="18">
        <f>IF(AND(AI62&lt;&gt;"",AI62&lt;&gt;"+++",AI62&gt;=17.5),ROUND(AI62,0),"")</f>
      </c>
      <c r="AI62" s="5">
        <f>IF(AJ62&lt;&gt;"",IF(AJ62="*","+++",SUM(AJ62:AM62)/44*30),"")</f>
      </c>
      <c r="AM62" s="20"/>
    </row>
    <row r="63" spans="1:39" ht="12.75">
      <c r="A63" s="14">
        <v>647005</v>
      </c>
      <c r="B63" s="9">
        <f>IF(OR(D63&lt;&gt;"",J63&lt;&gt;"",P63&lt;&gt;"",V63&lt;&gt;"",D63&lt;&gt;"",D63&lt;&gt;""),MIN(30,MAX(D63,J63,P63,V63,D63,D63)),"")</f>
        <v>19</v>
      </c>
      <c r="C63" s="9">
        <f>IF(MAX(D63,J63,D63,D63,D63,D63)&gt;30,"SI","")</f>
      </c>
      <c r="D63" s="18">
        <f>IF(AND(E63&lt;&gt;"",E63&lt;&gt;"+++",E63&gt;=17.5),ROUND(E63,0),"")</f>
      </c>
      <c r="E63" s="5">
        <f>IF(F63&lt;&gt;"",IF(F63="*","+++",SUM(F63:I63)/44*30),"")</f>
      </c>
      <c r="I63" s="20"/>
      <c r="J63" s="18">
        <f>IF(AND(K63&lt;&gt;"",K63&lt;&gt;"+++",K63&gt;=17.5),ROUND(K63,0),"")</f>
      </c>
      <c r="K63" s="5" t="str">
        <f>IF(L63&lt;&gt;"",IF(L63="*","+++",SUM(L63:O63)/44*30),"")</f>
        <v>+++</v>
      </c>
      <c r="L63" s="5" t="s">
        <v>13</v>
      </c>
      <c r="M63" s="5" t="s">
        <v>13</v>
      </c>
      <c r="N63" s="5" t="s">
        <v>13</v>
      </c>
      <c r="O63" s="20" t="s">
        <v>13</v>
      </c>
      <c r="P63" s="18">
        <f>IF(AND(Q63&lt;&gt;"",Q63&lt;&gt;"+++",Q63&gt;=17.5),ROUND(Q63,0),"")</f>
        <v>19</v>
      </c>
      <c r="Q63" s="5">
        <f>IF(R63&lt;&gt;"",IF(R63="*","+++",SUM(R63:U63)/44*30),"")</f>
        <v>18.75</v>
      </c>
      <c r="R63" s="5">
        <v>2</v>
      </c>
      <c r="S63" s="5">
        <v>11</v>
      </c>
      <c r="T63" s="5">
        <v>12</v>
      </c>
      <c r="U63" s="20">
        <v>2.5</v>
      </c>
      <c r="V63" s="18">
        <f>IF(AND(W63&lt;&gt;"",W63&lt;&gt;"+++",W63&gt;=17.5),ROUND(W63,0),"")</f>
      </c>
      <c r="W63" s="5">
        <f>IF(X63&lt;&gt;"",IF(X63="*","+++",SUM(X63:AA63)/44*30),"")</f>
      </c>
      <c r="AA63" s="20"/>
      <c r="AB63" s="18">
        <f>IF(AND(AC63&lt;&gt;"",AC63&lt;&gt;"+++",AC63&gt;=17.5),ROUND(AC63,0),"")</f>
      </c>
      <c r="AC63" s="5">
        <f>IF(AD63&lt;&gt;"",IF(AD63="*","+++",SUM(AD63:AG63)/44*30),"")</f>
      </c>
      <c r="AG63" s="20"/>
      <c r="AH63" s="18">
        <f>IF(AND(AI63&lt;&gt;"",AI63&lt;&gt;"+++",AI63&gt;=17.5),ROUND(AI63,0),"")</f>
      </c>
      <c r="AI63" s="5">
        <f>IF(AJ63&lt;&gt;"",IF(AJ63="*","+++",SUM(AJ63:AM63)/44*30),"")</f>
      </c>
      <c r="AM63" s="20"/>
    </row>
    <row r="64" spans="1:39" ht="12.75">
      <c r="A64" s="3">
        <v>647611</v>
      </c>
      <c r="B64" s="9">
        <f>IF(OR(D64&lt;&gt;"",J64&lt;&gt;"",P64&lt;&gt;"",V64&lt;&gt;"",D64&lt;&gt;"",D64&lt;&gt;""),MIN(30,MAX(D64,J64,P64,V64,D64,D64)),"")</f>
      </c>
      <c r="C64" s="9">
        <f>IF(MAX(D64,J64,D64,D64,D64,D64)&gt;30,"SI","")</f>
      </c>
      <c r="D64" s="18">
        <f>IF(AND(E64&lt;&gt;"",E64&lt;&gt;"+++",E64&gt;=17.5),ROUND(E64,0),"")</f>
      </c>
      <c r="E64" s="5" t="str">
        <f>IF(F64&lt;&gt;"",IF(F64="*","+++",SUM(F64:I64)/44*30),"")</f>
        <v>+++</v>
      </c>
      <c r="F64" s="5" t="s">
        <v>13</v>
      </c>
      <c r="G64" s="5" t="s">
        <v>13</v>
      </c>
      <c r="H64" s="5" t="s">
        <v>13</v>
      </c>
      <c r="I64" s="20" t="s">
        <v>13</v>
      </c>
      <c r="J64" s="18">
        <f>IF(AND(K64&lt;&gt;"",K64&lt;&gt;"+++",K64&gt;=17.5),ROUND(K64,0),"")</f>
      </c>
      <c r="K64" s="5">
        <f>IF(L64&lt;&gt;"",IF(L64="*","+++",SUM(L64:O64)/44*30),"")</f>
        <v>16.022727272727273</v>
      </c>
      <c r="L64" s="5">
        <v>7</v>
      </c>
      <c r="M64" s="5">
        <v>5.5</v>
      </c>
      <c r="N64" s="5">
        <v>11</v>
      </c>
      <c r="O64" s="20">
        <v>0</v>
      </c>
      <c r="P64" s="18">
        <f>IF(AND(Q64&lt;&gt;"",Q64&lt;&gt;"+++",Q64&gt;=17.5),ROUND(Q64,0),"")</f>
      </c>
      <c r="Q64" s="26">
        <f>IF(R64&lt;&gt;"",IF(R64="*","+++",SUM(R64:U64)/44*30),"")</f>
        <v>14.65909090909091</v>
      </c>
      <c r="R64" s="5">
        <v>3.5</v>
      </c>
      <c r="S64" s="5">
        <v>6</v>
      </c>
      <c r="T64" s="5">
        <v>12</v>
      </c>
      <c r="U64" s="20">
        <v>0</v>
      </c>
      <c r="V64" s="18">
        <f>IF(AND(W64&lt;&gt;"",W64&lt;&gt;"+++",W64&gt;=17.5),ROUND(W64,0),"")</f>
      </c>
      <c r="W64" s="5" t="str">
        <f>IF(X64&lt;&gt;"",IF(X64="*","+++",SUM(X64:AA64)/44*30),"")</f>
        <v>+++</v>
      </c>
      <c r="X64" s="5" t="s">
        <v>13</v>
      </c>
      <c r="Y64" s="5" t="s">
        <v>13</v>
      </c>
      <c r="Z64" s="5" t="s">
        <v>13</v>
      </c>
      <c r="AA64" s="20" t="s">
        <v>13</v>
      </c>
      <c r="AB64" s="18">
        <f>IF(AND(AC64&lt;&gt;"",AC64&lt;&gt;"+++",AC64&gt;=17.5),ROUND(AC64,0),"")</f>
      </c>
      <c r="AC64" s="5">
        <f>IF(AD64&lt;&gt;"",IF(AD64="*","+++",SUM(AD64:AG64)/44*30),"")</f>
      </c>
      <c r="AG64" s="20"/>
      <c r="AH64" s="18">
        <f>IF(AND(AI64&lt;&gt;"",AI64&lt;&gt;"+++",AI64&gt;=17.5),ROUND(AI64,0),"")</f>
      </c>
      <c r="AI64" s="5">
        <f>IF(AJ64&lt;&gt;"",IF(AJ64="*","+++",SUM(AJ64:AM64)/44*30),"")</f>
      </c>
      <c r="AM64" s="20"/>
    </row>
    <row r="65" spans="1:39" ht="12.75">
      <c r="A65" s="3">
        <v>647612</v>
      </c>
      <c r="B65" s="9">
        <f>IF(OR(D65&lt;&gt;"",J65&lt;&gt;"",P65&lt;&gt;"",V65&lt;&gt;"",D65&lt;&gt;"",D65&lt;&gt;""),MIN(30,MAX(D65,J65,P65,V65,D65,D65)),"")</f>
      </c>
      <c r="C65" s="9">
        <f>IF(MAX(D65,J65,D65,D65,D65,D65)&gt;30,"SI","")</f>
      </c>
      <c r="D65" s="18">
        <f>IF(AND(E65&lt;&gt;"",E65&lt;&gt;"+++",E65&gt;=17.5),ROUND(E65,0),"")</f>
      </c>
      <c r="E65" s="5">
        <f>IF(F65&lt;&gt;"",IF(F65="*","+++",SUM(F65:I65)/44*30),"")</f>
      </c>
      <c r="I65" s="20"/>
      <c r="J65" s="18">
        <f>IF(AND(K65&lt;&gt;"",K65&lt;&gt;"+++",K65&gt;=17.5),ROUND(K65,0),"")</f>
      </c>
      <c r="K65" s="5">
        <f>IF(L65&lt;&gt;"",IF(L65="*","+++",SUM(L65:O65)/44*30),"")</f>
        <v>12.613636363636363</v>
      </c>
      <c r="L65" s="5">
        <v>4</v>
      </c>
      <c r="M65" s="5">
        <v>2.5</v>
      </c>
      <c r="N65" s="5">
        <v>11</v>
      </c>
      <c r="O65" s="20">
        <v>1</v>
      </c>
      <c r="P65" s="18">
        <f>IF(AND(Q65&lt;&gt;"",Q65&lt;&gt;"+++",Q65&gt;=17.5),ROUND(Q65,0),"")</f>
      </c>
      <c r="Q65" s="26">
        <f>IF(R65&lt;&gt;"",IF(R65="*","+++",SUM(R65:U65)/44*30),"")</f>
        <v>12.613636363636363</v>
      </c>
      <c r="R65" s="5">
        <v>3.5</v>
      </c>
      <c r="S65" s="5">
        <v>4</v>
      </c>
      <c r="T65" s="5">
        <v>9.5</v>
      </c>
      <c r="U65" s="20">
        <v>1.5</v>
      </c>
      <c r="V65" s="18">
        <f>IF(AND(W65&lt;&gt;"",W65&lt;&gt;"+++",W65&gt;=17.5),ROUND(W65,0),"")</f>
      </c>
      <c r="W65" s="5" t="str">
        <f>IF(X65&lt;&gt;"",IF(X65="*","+++",SUM(X65:AA65)/44*30),"")</f>
        <v>+++</v>
      </c>
      <c r="X65" s="5" t="s">
        <v>13</v>
      </c>
      <c r="Y65" s="5" t="s">
        <v>13</v>
      </c>
      <c r="Z65" s="5" t="s">
        <v>13</v>
      </c>
      <c r="AA65" s="20" t="s">
        <v>13</v>
      </c>
      <c r="AB65" s="18">
        <f>IF(AND(AC65&lt;&gt;"",AC65&lt;&gt;"+++",AC65&gt;=17.5),ROUND(AC65,0),"")</f>
      </c>
      <c r="AC65" s="5">
        <f>IF(AD65&lt;&gt;"",IF(AD65="*","+++",SUM(AD65:AG65)/44*30),"")</f>
      </c>
      <c r="AG65" s="20"/>
      <c r="AH65" s="18">
        <f>IF(AND(AI65&lt;&gt;"",AI65&lt;&gt;"+++",AI65&gt;=17.5),ROUND(AI65,0),"")</f>
      </c>
      <c r="AI65" s="5">
        <f>IF(AJ65&lt;&gt;"",IF(AJ65="*","+++",SUM(AJ65:AM65)/44*30),"")</f>
      </c>
      <c r="AM65" s="20"/>
    </row>
    <row r="66" spans="1:39" ht="12.75">
      <c r="A66" s="3">
        <v>647658</v>
      </c>
      <c r="B66" s="9">
        <f>IF(OR(D66&lt;&gt;"",J66&lt;&gt;"",P66&lt;&gt;"",V66&lt;&gt;"",D66&lt;&gt;"",D66&lt;&gt;""),MIN(30,MAX(D66,J66,P66,V66,D66,D66)),"")</f>
        <v>20</v>
      </c>
      <c r="C66" s="9">
        <f>IF(MAX(D66,J66,D66,D66,D66,D66)&gt;30,"SI","")</f>
      </c>
      <c r="D66" s="18">
        <f>IF(AND(E66&lt;&gt;"",E66&lt;&gt;"+++",E66&gt;=17.5),ROUND(E66,0),"")</f>
      </c>
      <c r="E66" s="5">
        <f>IF(F66&lt;&gt;"",IF(F66="*","+++",SUM(F66:I66)/44*30),"")</f>
      </c>
      <c r="I66" s="20"/>
      <c r="J66" s="18">
        <f>IF(AND(K66&lt;&gt;"",K66&lt;&gt;"+++",K66&gt;=17.5),ROUND(K66,0),"")</f>
        <v>20</v>
      </c>
      <c r="K66" s="5">
        <f>IF(L66&lt;&gt;"",IF(L66="*","+++",SUM(L66:O66)/44*30),"")</f>
        <v>20.454545454545453</v>
      </c>
      <c r="L66" s="5">
        <v>10</v>
      </c>
      <c r="M66" s="5">
        <v>6.5</v>
      </c>
      <c r="N66" s="5">
        <v>8</v>
      </c>
      <c r="O66" s="20">
        <v>5.5</v>
      </c>
      <c r="P66" s="18">
        <f>IF(AND(Q66&lt;&gt;"",Q66&lt;&gt;"+++",Q66&gt;=17.5),ROUND(Q66,0),"")</f>
      </c>
      <c r="Q66" s="5">
        <f>IF(R66&lt;&gt;"",IF(R66="*","+++",SUM(R66:U66)/44*30),"")</f>
      </c>
      <c r="U66" s="20"/>
      <c r="V66" s="18">
        <f>IF(AND(W66&lt;&gt;"",W66&lt;&gt;"+++",W66&gt;=17.5),ROUND(W66,0),"")</f>
      </c>
      <c r="W66" s="5">
        <f>IF(X66&lt;&gt;"",IF(X66="*","+++",SUM(X66:AA66)/44*30),"")</f>
      </c>
      <c r="AA66" s="20"/>
      <c r="AB66" s="18">
        <f>IF(AND(AC66&lt;&gt;"",AC66&lt;&gt;"+++",AC66&gt;=17.5),ROUND(AC66,0),"")</f>
      </c>
      <c r="AC66" s="5">
        <f>IF(AD66&lt;&gt;"",IF(AD66="*","+++",SUM(AD66:AG66)/44*30),"")</f>
      </c>
      <c r="AG66" s="20"/>
      <c r="AH66" s="18">
        <f>IF(AND(AI66&lt;&gt;"",AI66&lt;&gt;"+++",AI66&gt;=17.5),ROUND(AI66,0),"")</f>
      </c>
      <c r="AI66" s="5">
        <f>IF(AJ66&lt;&gt;"",IF(AJ66="*","+++",SUM(AJ66:AM66)/44*30),"")</f>
      </c>
      <c r="AM66" s="20"/>
    </row>
    <row r="67" spans="1:39" ht="12.75">
      <c r="A67" s="3">
        <v>649606</v>
      </c>
      <c r="B67" s="9">
        <f>IF(OR(D67&lt;&gt;"",J67&lt;&gt;"",P67&lt;&gt;"",V67&lt;&gt;"",D67&lt;&gt;"",D67&lt;&gt;""),MIN(30,MAX(D67,J67,P67,V67,D67,D67)),"")</f>
        <v>21</v>
      </c>
      <c r="C67" s="9">
        <f>IF(MAX(D67,J67,D67,D67,D67,D67)&gt;30,"SI","")</f>
      </c>
      <c r="D67" s="18">
        <f>IF(AND(E67&lt;&gt;"",E67&lt;&gt;"+++",E67&gt;=17.5),ROUND(E67,0),"")</f>
        <v>21</v>
      </c>
      <c r="E67" s="5">
        <f>IF(F67&lt;&gt;"",IF(F67="*","+++",SUM(F67:I67)/44*30),"")</f>
        <v>21.477272727272727</v>
      </c>
      <c r="F67" s="5">
        <v>10</v>
      </c>
      <c r="G67" s="5">
        <v>0</v>
      </c>
      <c r="H67" s="5">
        <v>10.5</v>
      </c>
      <c r="I67" s="20">
        <v>11</v>
      </c>
      <c r="J67" s="18">
        <f>IF(AND(K67&lt;&gt;"",K67&lt;&gt;"+++",K67&gt;=17.5),ROUND(K67,0),"")</f>
      </c>
      <c r="K67" s="5">
        <f>IF(L67&lt;&gt;"",IF(L67="*","+++",SUM(L67:O67)/44*30),"")</f>
      </c>
      <c r="O67" s="20"/>
      <c r="P67" s="18">
        <f>IF(AND(Q67&lt;&gt;"",Q67&lt;&gt;"+++",Q67&gt;=17.5),ROUND(Q67,0),"")</f>
      </c>
      <c r="Q67" s="5">
        <f>IF(R67&lt;&gt;"",IF(R67="*","+++",SUM(R67:U67)/44*30),"")</f>
      </c>
      <c r="U67" s="20"/>
      <c r="V67" s="18">
        <f>IF(AND(W67&lt;&gt;"",W67&lt;&gt;"+++",W67&gt;=17.5),ROUND(W67,0),"")</f>
      </c>
      <c r="W67" s="5">
        <f>IF(X67&lt;&gt;"",IF(X67="*","+++",SUM(X67:AA67)/44*30),"")</f>
      </c>
      <c r="AA67" s="20"/>
      <c r="AB67" s="18">
        <f>IF(AND(AC67&lt;&gt;"",AC67&lt;&gt;"+++",AC67&gt;=17.5),ROUND(AC67,0),"")</f>
      </c>
      <c r="AC67" s="5">
        <f>IF(AD67&lt;&gt;"",IF(AD67="*","+++",SUM(AD67:AG67)/44*30),"")</f>
      </c>
      <c r="AG67" s="20"/>
      <c r="AH67" s="18">
        <f>IF(AND(AI67&lt;&gt;"",AI67&lt;&gt;"+++",AI67&gt;=17.5),ROUND(AI67,0),"")</f>
      </c>
      <c r="AI67" s="5">
        <f>IF(AJ67&lt;&gt;"",IF(AJ67="*","+++",SUM(AJ67:AM67)/44*30),"")</f>
      </c>
      <c r="AM67" s="20"/>
    </row>
    <row r="68" spans="1:39" ht="12.75">
      <c r="A68" s="3">
        <v>649865</v>
      </c>
      <c r="B68" s="9">
        <f>IF(OR(D68&lt;&gt;"",J68&lt;&gt;"",P68&lt;&gt;"",V68&lt;&gt;"",D68&lt;&gt;"",D68&lt;&gt;""),MIN(30,MAX(D68,J68,P68,V68,D68,D68)),"")</f>
      </c>
      <c r="C68" s="9">
        <f>IF(MAX(D68,J68,D68,D68,D68,D68)&gt;30,"SI","")</f>
      </c>
      <c r="D68" s="18">
        <f>IF(AND(E68&lt;&gt;"",E68&lt;&gt;"+++",E68&gt;=17.5),ROUND(E68,0),"")</f>
      </c>
      <c r="E68" s="5">
        <f>IF(F68&lt;&gt;"",IF(F68="*","+++",SUM(F68:I68)/44*30),"")</f>
      </c>
      <c r="I68" s="20"/>
      <c r="J68" s="18">
        <f>IF(AND(K68&lt;&gt;"",K68&lt;&gt;"+++",K68&gt;=17.5),ROUND(K68,0),"")</f>
      </c>
      <c r="K68" s="5">
        <f>IF(L68&lt;&gt;"",IF(L68="*","+++",SUM(L68:O68)/44*30),"")</f>
      </c>
      <c r="O68" s="20"/>
      <c r="P68" s="18">
        <f>IF(AND(Q68&lt;&gt;"",Q68&lt;&gt;"+++",Q68&gt;=17.5),ROUND(Q68,0),"")</f>
      </c>
      <c r="Q68" s="5">
        <f>IF(R68&lt;&gt;"",IF(R68="*","+++",SUM(R68:U68)/44*30),"")</f>
      </c>
      <c r="U68" s="20"/>
      <c r="V68" s="18">
        <f>IF(AND(W68&lt;&gt;"",W68&lt;&gt;"+++",W68&gt;=17.5),ROUND(W68,0),"")</f>
      </c>
      <c r="W68" s="5">
        <f>IF(X68&lt;&gt;"",IF(X68="*","+++",SUM(X68:AA68)/44*30),"")</f>
      </c>
      <c r="AA68" s="20"/>
      <c r="AB68" s="18">
        <f>IF(AND(AC68&lt;&gt;"",AC68&lt;&gt;"+++",AC68&gt;=17.5),ROUND(AC68,0),"")</f>
      </c>
      <c r="AC68" s="5">
        <f>IF(AD68&lt;&gt;"",IF(AD68="*","+++",SUM(AD68:AG68)/44*30),"")</f>
      </c>
      <c r="AG68" s="20"/>
      <c r="AH68" s="18">
        <f>IF(AND(AI68&lt;&gt;"",AI68&lt;&gt;"+++",AI68&gt;=17.5),ROUND(AI68,0),"")</f>
      </c>
      <c r="AI68" s="5">
        <f>IF(AJ68&lt;&gt;"",IF(AJ68="*","+++",SUM(AJ68:AM68)/44*30),"")</f>
      </c>
      <c r="AM68" s="20"/>
    </row>
    <row r="69" spans="1:39" ht="12.75">
      <c r="A69" s="3">
        <v>650112</v>
      </c>
      <c r="B69" s="9">
        <f>IF(OR(D69&lt;&gt;"",J69&lt;&gt;"",P69&lt;&gt;"",V69&lt;&gt;"",D69&lt;&gt;"",D69&lt;&gt;""),MIN(30,MAX(D69,J69,P69,V69,D69,D69)),"")</f>
      </c>
      <c r="C69" s="9">
        <f>IF(MAX(D69,J69,D69,D69,D69,D69)&gt;30,"SI","")</f>
      </c>
      <c r="D69" s="18">
        <f>IF(AND(E69&lt;&gt;"",E69&lt;&gt;"+++",E69&gt;=17.5),ROUND(E69,0),"")</f>
      </c>
      <c r="E69" s="5">
        <f>IF(F69&lt;&gt;"",IF(F69="*","+++",SUM(F69:I69)/44*30),"")</f>
      </c>
      <c r="I69" s="20"/>
      <c r="J69" s="19">
        <f>IF(AND(K69&lt;&gt;"",K69&lt;&gt;"+++",K69&gt;=17.5),ROUND(K69,0),"")</f>
      </c>
      <c r="K69" s="5">
        <f>IF(L69&lt;&gt;"",IF(L69="*","+++",SUM(L69:O69)/44*30),"")</f>
      </c>
      <c r="O69" s="20"/>
      <c r="P69" s="18">
        <f>IF(AND(Q69&lt;&gt;"",Q69&lt;&gt;"+++",Q69&gt;=17.5),ROUND(Q69,0),"")</f>
      </c>
      <c r="Q69" s="5">
        <f>IF(R69&lt;&gt;"",IF(R69="*","+++",SUM(R69:U69)/44*30),"")</f>
      </c>
      <c r="U69" s="20"/>
      <c r="V69" s="18">
        <f>IF(AND(W69&lt;&gt;"",W69&lt;&gt;"+++",W69&gt;=17.5),ROUND(W69,0),"")</f>
      </c>
      <c r="W69" s="5">
        <f>IF(X69&lt;&gt;"",IF(X69="*","+++",SUM(X69:AA69)/44*30),"")</f>
      </c>
      <c r="AA69" s="20"/>
      <c r="AB69" s="18">
        <f>IF(AND(AC69&lt;&gt;"",AC69&lt;&gt;"+++",AC69&gt;=17.5),ROUND(AC69,0),"")</f>
      </c>
      <c r="AC69" s="5">
        <f>IF(AD69&lt;&gt;"",IF(AD69="*","+++",SUM(AD69:AG69)/44*30),"")</f>
      </c>
      <c r="AG69" s="20"/>
      <c r="AH69" s="18">
        <f>IF(AND(AI69&lt;&gt;"",AI69&lt;&gt;"+++",AI69&gt;=17.5),ROUND(AI69,0),"")</f>
      </c>
      <c r="AI69" s="5">
        <f>IF(AJ69&lt;&gt;"",IF(AJ69="*","+++",SUM(AJ69:AM69)/44*30),"")</f>
      </c>
      <c r="AM69" s="20"/>
    </row>
    <row r="70" spans="1:39" ht="12.75">
      <c r="A70" s="25">
        <v>650703</v>
      </c>
      <c r="B70" s="9">
        <f>IF(OR(D70&lt;&gt;"",J70&lt;&gt;"",P70&lt;&gt;"",V70&lt;&gt;"",D70&lt;&gt;"",D70&lt;&gt;""),MIN(30,MAX(D70,J70,P70,V70,D70,D70)),"")</f>
      </c>
      <c r="C70" s="9">
        <f>IF(MAX(D70,J70,D70,D70,D70,D70)&gt;30,"SI","")</f>
      </c>
      <c r="D70" s="18">
        <f>IF(AND(E70&lt;&gt;"",E70&lt;&gt;"+++",E70&gt;=17.5),ROUND(E70,0),"")</f>
      </c>
      <c r="E70" s="5">
        <f>IF(F70&lt;&gt;"",IF(F70="*","+++",SUM(F70:I70)/44*30),"")</f>
      </c>
      <c r="I70" s="20"/>
      <c r="J70" s="19">
        <f>IF(AND(K70&lt;&gt;"",K70&lt;&gt;"+++",K70&gt;=17.5),ROUND(K70,0),"")</f>
      </c>
      <c r="K70" s="5">
        <f>IF(L70&lt;&gt;"",IF(L70="*","+++",SUM(L70:O70)/44*30),"")</f>
      </c>
      <c r="O70" s="20"/>
      <c r="P70" s="18">
        <f>IF(AND(Q70&lt;&gt;"",Q70&lt;&gt;"+++",Q70&gt;=17.5),ROUND(Q70,0),"")</f>
      </c>
      <c r="Q70" s="5">
        <f>IF(R70&lt;&gt;"",IF(R70="*","+++",SUM(R70:U70)/44*30),"")</f>
      </c>
      <c r="U70" s="20"/>
      <c r="V70" s="18">
        <f>IF(AND(W70&lt;&gt;"",W70&lt;&gt;"+++",W70&gt;=17.5),ROUND(W70,0),"")</f>
      </c>
      <c r="W70" s="5">
        <f>IF(X70&lt;&gt;"",IF(X70="*","+++",SUM(X70:AA70)/44*30),"")</f>
      </c>
      <c r="AA70" s="20"/>
      <c r="AB70" s="18">
        <f>IF(AND(AC70&lt;&gt;"",AC70&lt;&gt;"+++",AC70&gt;=17.5),ROUND(AC70,0),"")</f>
      </c>
      <c r="AC70" s="5">
        <f>IF(AD70&lt;&gt;"",IF(AD70="*","+++",SUM(AD70:AG70)/44*30),"")</f>
      </c>
      <c r="AG70" s="20"/>
      <c r="AH70" s="18">
        <f>IF(AND(AI70&lt;&gt;"",AI70&lt;&gt;"+++",AI70&gt;=17.5),ROUND(AI70,0),"")</f>
      </c>
      <c r="AI70" s="5">
        <f>IF(AJ70&lt;&gt;"",IF(AJ70="*","+++",SUM(AJ70:AM70)/44*30),"")</f>
      </c>
      <c r="AM70" s="20"/>
    </row>
    <row r="71" spans="1:39" ht="12.75">
      <c r="A71" s="3">
        <v>651251</v>
      </c>
      <c r="B71" s="9">
        <f>IF(OR(D71&lt;&gt;"",J71&lt;&gt;"",P71&lt;&gt;"",V71&lt;&gt;"",D71&lt;&gt;"",D71&lt;&gt;""),MIN(30,MAX(D71,J71,P71,V71,D71,D71)),"")</f>
      </c>
      <c r="C71" s="9">
        <f>IF(MAX(D71,J71,D71,D71,D71,D71)&gt;30,"SI","")</f>
      </c>
      <c r="D71" s="18">
        <f>IF(AND(E71&lt;&gt;"",E71&lt;&gt;"+++",E71&gt;=17.5),ROUND(E71,0),"")</f>
      </c>
      <c r="E71" s="5">
        <f>IF(F71&lt;&gt;"",IF(F71="*","+++",SUM(F71:I71)/44*30),"")</f>
      </c>
      <c r="I71" s="20"/>
      <c r="J71" s="18">
        <f>IF(AND(K71&lt;&gt;"",K71&lt;&gt;"+++",K71&gt;=17.5),ROUND(K71,0),"")</f>
      </c>
      <c r="K71" s="5">
        <f>IF(L71&lt;&gt;"",IF(L71="*","+++",SUM(L71:O71)/44*30),"")</f>
      </c>
      <c r="O71" s="20"/>
      <c r="P71" s="18">
        <f>IF(AND(Q71&lt;&gt;"",Q71&lt;&gt;"+++",Q71&gt;=17.5),ROUND(Q71,0),"")</f>
      </c>
      <c r="Q71" s="5">
        <f>IF(R71&lt;&gt;"",IF(R71="*","+++",SUM(R71:U71)/44*30),"")</f>
      </c>
      <c r="U71" s="20"/>
      <c r="V71" s="18">
        <f>IF(AND(W71&lt;&gt;"",W71&lt;&gt;"+++",W71&gt;=17.5),ROUND(W71,0),"")</f>
      </c>
      <c r="W71" s="5">
        <f>IF(X71&lt;&gt;"",IF(X71="*","+++",SUM(X71:AA71)/44*30),"")</f>
      </c>
      <c r="AA71" s="20"/>
      <c r="AB71" s="18">
        <f>IF(AND(AC71&lt;&gt;"",AC71&lt;&gt;"+++",AC71&gt;=17.5),ROUND(AC71,0),"")</f>
      </c>
      <c r="AC71" s="5">
        <f>IF(AD71&lt;&gt;"",IF(AD71="*","+++",SUM(AD71:AG71)/44*30),"")</f>
      </c>
      <c r="AG71" s="20"/>
      <c r="AH71" s="18">
        <f>IF(AND(AI71&lt;&gt;"",AI71&lt;&gt;"+++",AI71&gt;=17.5),ROUND(AI71,0),"")</f>
      </c>
      <c r="AI71" s="5">
        <f>IF(AJ71&lt;&gt;"",IF(AJ71="*","+++",SUM(AJ71:AM71)/44*30),"")</f>
      </c>
      <c r="AM71" s="20"/>
    </row>
    <row r="72" spans="1:39" ht="12.75">
      <c r="A72" s="3">
        <v>652452</v>
      </c>
      <c r="B72" s="9">
        <f>IF(OR(D72&lt;&gt;"",J72&lt;&gt;"",P72&lt;&gt;"",V72&lt;&gt;"",D72&lt;&gt;"",D72&lt;&gt;""),MIN(30,MAX(D72,J72,P72,V72,D72,D72)),"")</f>
        <v>23</v>
      </c>
      <c r="C72" s="9">
        <f>IF(MAX(D72,J72,D72,D72,D72,D72)&gt;30,"SI","")</f>
      </c>
      <c r="D72" s="18">
        <f>IF(AND(E72&lt;&gt;"",E72&lt;&gt;"+++",E72&gt;=17.5),ROUND(E72,0),"")</f>
      </c>
      <c r="E72" s="5">
        <f>IF(F72&lt;&gt;"",IF(F72="*","+++",SUM(F72:I72)/44*30),"")</f>
      </c>
      <c r="I72" s="20"/>
      <c r="J72" s="18">
        <f>IF(AND(K72&lt;&gt;"",K72&lt;&gt;"+++",K72&gt;=17.5),ROUND(K72,0),"")</f>
      </c>
      <c r="K72" s="5">
        <f>IF(L72&lt;&gt;"",IF(L72="*","+++",SUM(L72:O72)/44*30),"")</f>
      </c>
      <c r="O72" s="20"/>
      <c r="P72" s="18">
        <f>IF(AND(Q72&lt;&gt;"",Q72&lt;&gt;"+++",Q72&gt;=17.5),ROUND(Q72,0),"")</f>
      </c>
      <c r="Q72" s="5">
        <f>IF(R72&lt;&gt;"",IF(R72="*","+++",SUM(R72:U72)/44*30),"")</f>
      </c>
      <c r="U72" s="20"/>
      <c r="V72" s="18">
        <f>IF(AND(W72&lt;&gt;"",W72&lt;&gt;"+++",W72&gt;=17.5),ROUND(W72,0),"")</f>
        <v>23</v>
      </c>
      <c r="W72" s="5">
        <f>IF(X72&lt;&gt;"",IF(X72="*","+++",SUM(X72:AA72)/44*30),"")</f>
        <v>22.5</v>
      </c>
      <c r="X72" s="5">
        <v>5</v>
      </c>
      <c r="Y72" s="5">
        <v>11</v>
      </c>
      <c r="Z72" s="5">
        <v>10.5</v>
      </c>
      <c r="AA72" s="20">
        <v>6.5</v>
      </c>
      <c r="AB72" s="18">
        <f>IF(AND(AC72&lt;&gt;"",AC72&lt;&gt;"+++",AC72&gt;=17.5),ROUND(AC72,0),"")</f>
      </c>
      <c r="AC72" s="5">
        <f>IF(AD72&lt;&gt;"",IF(AD72="*","+++",SUM(AD72:AG72)/44*30),"")</f>
      </c>
      <c r="AG72" s="20"/>
      <c r="AH72" s="18">
        <f>IF(AND(AI72&lt;&gt;"",AI72&lt;&gt;"+++",AI72&gt;=17.5),ROUND(AI72,0),"")</f>
      </c>
      <c r="AI72" s="5">
        <f>IF(AJ72&lt;&gt;"",IF(AJ72="*","+++",SUM(AJ72:AM72)/44*30),"")</f>
      </c>
      <c r="AM72" s="20"/>
    </row>
    <row r="73" spans="1:39" ht="12.75">
      <c r="A73" s="25">
        <v>652788</v>
      </c>
      <c r="B73" s="9">
        <f>IF(OR(D73&lt;&gt;"",J73&lt;&gt;"",P73&lt;&gt;"",V73&lt;&gt;"",D73&lt;&gt;"",D73&lt;&gt;""),MIN(30,MAX(D73,J73,P73,V73,D73,D73)),"")</f>
      </c>
      <c r="C73" s="9">
        <f>IF(MAX(D73,J73,D73,D73,D73,D73)&gt;30,"SI","")</f>
      </c>
      <c r="D73" s="18">
        <f>IF(AND(E73&lt;&gt;"",E73&lt;&gt;"+++",E73&gt;=17.5),ROUND(E73,0),"")</f>
      </c>
      <c r="E73" s="5">
        <f>IF(F73&lt;&gt;"",IF(F73="*","+++",SUM(F73:I73)/44*30),"")</f>
      </c>
      <c r="I73" s="20"/>
      <c r="J73" s="18">
        <f>IF(AND(K73&lt;&gt;"",K73&lt;&gt;"+++",K73&gt;=17.5),ROUND(K73,0),"")</f>
      </c>
      <c r="K73" s="5">
        <f>IF(L73&lt;&gt;"",IF(L73="*","+++",SUM(L73:O73)/44*30),"")</f>
      </c>
      <c r="O73" s="20"/>
      <c r="P73" s="18">
        <f>IF(AND(Q73&lt;&gt;"",Q73&lt;&gt;"+++",Q73&gt;=17.5),ROUND(Q73,0),"")</f>
      </c>
      <c r="Q73" s="5">
        <f>IF(R73&lt;&gt;"",IF(R73="*","+++",SUM(R73:U73)/44*30),"")</f>
      </c>
      <c r="U73" s="20"/>
      <c r="V73" s="18">
        <f>IF(AND(W73&lt;&gt;"",W73&lt;&gt;"+++",W73&gt;=17.5),ROUND(W73,0),"")</f>
      </c>
      <c r="W73" s="5">
        <f>IF(X73&lt;&gt;"",IF(X73="*","+++",SUM(X73:AA73)/44*30),"")</f>
      </c>
      <c r="AA73" s="20"/>
      <c r="AB73" s="18">
        <f>IF(AND(AC73&lt;&gt;"",AC73&lt;&gt;"+++",AC73&gt;=17.5),ROUND(AC73,0),"")</f>
      </c>
      <c r="AC73" s="5">
        <f>IF(AD73&lt;&gt;"",IF(AD73="*","+++",SUM(AD73:AG73)/44*30),"")</f>
      </c>
      <c r="AG73" s="20"/>
      <c r="AH73" s="18">
        <f>IF(AND(AI73&lt;&gt;"",AI73&lt;&gt;"+++",AI73&gt;=17.5),ROUND(AI73,0),"")</f>
      </c>
      <c r="AI73" s="5">
        <f>IF(AJ73&lt;&gt;"",IF(AJ73="*","+++",SUM(AJ73:AM73)/44*30),"")</f>
      </c>
      <c r="AM73" s="20"/>
    </row>
    <row r="74" spans="1:39" ht="12.75">
      <c r="A74" s="3">
        <v>654259</v>
      </c>
      <c r="B74" s="9">
        <f>IF(OR(D74&lt;&gt;"",J74&lt;&gt;"",P74&lt;&gt;"",V74&lt;&gt;"",D74&lt;&gt;"",D74&lt;&gt;""),MIN(30,MAX(D74,J74,P74,V74,D74,D74)),"")</f>
        <v>24</v>
      </c>
      <c r="C74" s="9">
        <f>IF(MAX(D74,J74,D74,D74,D74,D74)&gt;30,"SI","")</f>
      </c>
      <c r="D74" s="18">
        <f>IF(AND(E74&lt;&gt;"",E74&lt;&gt;"+++",E74&gt;=17.5),ROUND(E74,0),"")</f>
        <v>24</v>
      </c>
      <c r="E74" s="5">
        <f>IF(F74&lt;&gt;"",IF(F74="*","+++",SUM(F74:I74)/44*30),"")</f>
        <v>23.522727272727273</v>
      </c>
      <c r="F74" s="5">
        <v>10.5</v>
      </c>
      <c r="G74" s="5">
        <v>10</v>
      </c>
      <c r="H74" s="5">
        <v>12</v>
      </c>
      <c r="I74" s="20">
        <v>2</v>
      </c>
      <c r="J74" s="18">
        <f>IF(AND(K74&lt;&gt;"",K74&lt;&gt;"+++",K74&gt;=17.5),ROUND(K74,0),"")</f>
      </c>
      <c r="K74" s="5">
        <f>IF(L74&lt;&gt;"",IF(L74="*","+++",SUM(L74:O74)/44*30),"")</f>
      </c>
      <c r="O74" s="20"/>
      <c r="P74" s="18">
        <f>IF(AND(Q74&lt;&gt;"",Q74&lt;&gt;"+++",Q74&gt;=17.5),ROUND(Q74,0),"")</f>
      </c>
      <c r="Q74" s="5">
        <f>IF(R74&lt;&gt;"",IF(R74="*","+++",SUM(R74:U74)/44*30),"")</f>
      </c>
      <c r="U74" s="20"/>
      <c r="V74" s="18">
        <f>IF(AND(W74&lt;&gt;"",W74&lt;&gt;"+++",W74&gt;=17.5),ROUND(W74,0),"")</f>
      </c>
      <c r="W74" s="5">
        <f>IF(X74&lt;&gt;"",IF(X74="*","+++",SUM(X74:AA74)/44*30),"")</f>
      </c>
      <c r="AA74" s="20"/>
      <c r="AB74" s="18">
        <f>IF(AND(AC74&lt;&gt;"",AC74&lt;&gt;"+++",AC74&gt;=17.5),ROUND(AC74,0),"")</f>
      </c>
      <c r="AC74" s="5">
        <f>IF(AD74&lt;&gt;"",IF(AD74="*","+++",SUM(AD74:AG74)/44*30),"")</f>
      </c>
      <c r="AG74" s="20"/>
      <c r="AH74" s="18">
        <f>IF(AND(AI74&lt;&gt;"",AI74&lt;&gt;"+++",AI74&gt;=17.5),ROUND(AI74,0),"")</f>
      </c>
      <c r="AI74" s="5">
        <f>IF(AJ74&lt;&gt;"",IF(AJ74="*","+++",SUM(AJ74:AM74)/44*30),"")</f>
      </c>
      <c r="AM74" s="20"/>
    </row>
    <row r="75" spans="1:39" ht="12.75">
      <c r="A75" s="3">
        <v>654275</v>
      </c>
      <c r="B75" s="9">
        <f>IF(OR(D75&lt;&gt;"",J75&lt;&gt;"",P75&lt;&gt;"",V75&lt;&gt;"",D75&lt;&gt;"",D75&lt;&gt;""),MIN(30,MAX(D75,J75,P75,V75,D75,D75)),"")</f>
        <v>19</v>
      </c>
      <c r="C75" s="9">
        <f>IF(MAX(D75,J75,D75,D75,D75,D75)&gt;30,"SI","")</f>
      </c>
      <c r="D75" s="18">
        <f>IF(AND(E75&lt;&gt;"",E75&lt;&gt;"+++",E75&gt;=17.5),ROUND(E75,0),"")</f>
        <v>19</v>
      </c>
      <c r="E75" s="5">
        <f>IF(F75&lt;&gt;"",IF(F75="*","+++",SUM(F75:I75)/44*30),"")</f>
        <v>18.75</v>
      </c>
      <c r="F75" s="5">
        <v>3.5</v>
      </c>
      <c r="G75" s="5">
        <v>8.5</v>
      </c>
      <c r="H75" s="5">
        <v>10.5</v>
      </c>
      <c r="I75" s="20">
        <v>5</v>
      </c>
      <c r="J75" s="18">
        <f>IF(AND(K75&lt;&gt;"",K75&lt;&gt;"+++",K75&gt;=17.5),ROUND(K75,0),"")</f>
      </c>
      <c r="K75" s="5">
        <f>IF(L75&lt;&gt;"",IF(L75="*","+++",SUM(L75:O75)/44*30),"")</f>
      </c>
      <c r="O75" s="20"/>
      <c r="P75" s="18">
        <f>IF(AND(Q75&lt;&gt;"",Q75&lt;&gt;"+++",Q75&gt;=17.5),ROUND(Q75,0),"")</f>
      </c>
      <c r="Q75" s="5">
        <f>IF(R75&lt;&gt;"",IF(R75="*","+++",SUM(R75:U75)/44*30),"")</f>
      </c>
      <c r="U75" s="20"/>
      <c r="V75" s="18">
        <f>IF(AND(W75&lt;&gt;"",W75&lt;&gt;"+++",W75&gt;=17.5),ROUND(W75,0),"")</f>
      </c>
      <c r="W75" s="5">
        <f>IF(X75&lt;&gt;"",IF(X75="*","+++",SUM(X75:AA75)/44*30),"")</f>
      </c>
      <c r="AA75" s="20"/>
      <c r="AB75" s="18">
        <f>IF(AND(AC75&lt;&gt;"",AC75&lt;&gt;"+++",AC75&gt;=17.5),ROUND(AC75,0),"")</f>
      </c>
      <c r="AC75" s="5">
        <f>IF(AD75&lt;&gt;"",IF(AD75="*","+++",SUM(AD75:AG75)/44*30),"")</f>
      </c>
      <c r="AG75" s="20"/>
      <c r="AH75" s="18">
        <f>IF(AND(AI75&lt;&gt;"",AI75&lt;&gt;"+++",AI75&gt;=17.5),ROUND(AI75,0),"")</f>
      </c>
      <c r="AI75" s="5">
        <f>IF(AJ75&lt;&gt;"",IF(AJ75="*","+++",SUM(AJ75:AM75)/44*30),"")</f>
      </c>
      <c r="AM75" s="20"/>
    </row>
    <row r="76" spans="1:39" ht="12.75">
      <c r="A76" s="3">
        <v>655428</v>
      </c>
      <c r="B76" s="9">
        <f>IF(OR(D76&lt;&gt;"",J76&lt;&gt;"",P76&lt;&gt;"",V76&lt;&gt;"",D76&lt;&gt;"",D76&lt;&gt;""),MIN(30,MAX(D76,J76,P76,V76,D76,D76)),"")</f>
        <v>25</v>
      </c>
      <c r="C76" s="9">
        <f>IF(MAX(D76,J76,D76,D76,D76,D76)&gt;30,"SI","")</f>
      </c>
      <c r="D76" s="18">
        <f>IF(AND(E76&lt;&gt;"",E76&lt;&gt;"+++",E76&gt;=17.5),ROUND(E76,0),"")</f>
        <v>25</v>
      </c>
      <c r="E76" s="5">
        <f>IF(F76&lt;&gt;"",IF(F76="*","+++",SUM(F76:I76)/44*30),"")</f>
        <v>24.886363636363637</v>
      </c>
      <c r="F76" s="5">
        <v>10</v>
      </c>
      <c r="G76" s="5">
        <v>10</v>
      </c>
      <c r="H76" s="5">
        <v>11</v>
      </c>
      <c r="I76" s="20">
        <v>5.5</v>
      </c>
      <c r="J76" s="18">
        <f>IF(AND(K76&lt;&gt;"",K76&lt;&gt;"+++",K76&gt;=17.5),ROUND(K76,0),"")</f>
      </c>
      <c r="K76" s="5">
        <f>IF(L76&lt;&gt;"",IF(L76="*","+++",SUM(L76:O76)/44*30),"")</f>
      </c>
      <c r="O76" s="20"/>
      <c r="P76" s="18">
        <f>IF(AND(Q76&lt;&gt;"",Q76&lt;&gt;"+++",Q76&gt;=17.5),ROUND(Q76,0),"")</f>
      </c>
      <c r="Q76" s="5">
        <f>IF(R76&lt;&gt;"",IF(R76="*","+++",SUM(R76:U76)/44*30),"")</f>
      </c>
      <c r="U76" s="20"/>
      <c r="V76" s="18">
        <f>IF(AND(W76&lt;&gt;"",W76&lt;&gt;"+++",W76&gt;=17.5),ROUND(W76,0),"")</f>
      </c>
      <c r="W76" s="5">
        <f>IF(X76&lt;&gt;"",IF(X76="*","+++",SUM(X76:AA76)/44*30),"")</f>
      </c>
      <c r="AA76" s="20"/>
      <c r="AB76" s="18">
        <f>IF(AND(AC76&lt;&gt;"",AC76&lt;&gt;"+++",AC76&gt;=17.5),ROUND(AC76,0),"")</f>
      </c>
      <c r="AC76" s="5">
        <f>IF(AD76&lt;&gt;"",IF(AD76="*","+++",SUM(AD76:AG76)/44*30),"")</f>
      </c>
      <c r="AG76" s="20"/>
      <c r="AH76" s="18">
        <f>IF(AND(AI76&lt;&gt;"",AI76&lt;&gt;"+++",AI76&gt;=17.5),ROUND(AI76,0),"")</f>
      </c>
      <c r="AI76" s="5">
        <f>IF(AJ76&lt;&gt;"",IF(AJ76="*","+++",SUM(AJ76:AM76)/44*30),"")</f>
      </c>
      <c r="AM76" s="20"/>
    </row>
    <row r="77" spans="1:39" ht="12.75">
      <c r="A77" s="25">
        <v>655528</v>
      </c>
      <c r="B77" s="9">
        <f>IF(OR(D77&lt;&gt;"",J77&lt;&gt;"",P77&lt;&gt;"",V77&lt;&gt;"",D77&lt;&gt;"",D77&lt;&gt;""),MIN(30,MAX(D77,J77,P77,V77,D77,D77)),"")</f>
      </c>
      <c r="C77" s="9">
        <f>IF(MAX(D77,J77,D77,D77,D77,D77)&gt;30,"SI","")</f>
      </c>
      <c r="D77" s="18">
        <f>IF(AND(E77&lt;&gt;"",E77&lt;&gt;"+++",E77&gt;=17.5),ROUND(E77,0),"")</f>
      </c>
      <c r="E77" s="5">
        <f>IF(F77&lt;&gt;"",IF(F77="*","+++",SUM(F77:I77)/44*30),"")</f>
      </c>
      <c r="I77" s="20"/>
      <c r="J77" s="18">
        <f>IF(AND(K77&lt;&gt;"",K77&lt;&gt;"+++",K77&gt;=17.5),ROUND(K77,0),"")</f>
      </c>
      <c r="K77" s="5">
        <f>IF(L77&lt;&gt;"",IF(L77="*","+++",SUM(L77:O77)/44*30),"")</f>
      </c>
      <c r="O77" s="20"/>
      <c r="P77" s="18">
        <f>IF(AND(Q77&lt;&gt;"",Q77&lt;&gt;"+++",Q77&gt;=17.5),ROUND(Q77,0),"")</f>
      </c>
      <c r="Q77" s="5">
        <f>IF(R77&lt;&gt;"",IF(R77="*","+++",SUM(R77:U77)/44*30),"")</f>
      </c>
      <c r="U77" s="20"/>
      <c r="V77" s="18">
        <f>IF(AND(W77&lt;&gt;"",W77&lt;&gt;"+++",W77&gt;=17.5),ROUND(W77,0),"")</f>
      </c>
      <c r="W77" s="5">
        <f>IF(X77&lt;&gt;"",IF(X77="*","+++",SUM(X77:AA77)/44*30),"")</f>
      </c>
      <c r="AA77" s="20"/>
      <c r="AB77" s="18">
        <f>IF(AND(AC77&lt;&gt;"",AC77&lt;&gt;"+++",AC77&gt;=17.5),ROUND(AC77,0),"")</f>
      </c>
      <c r="AC77" s="5">
        <f>IF(AD77&lt;&gt;"",IF(AD77="*","+++",SUM(AD77:AG77)/44*30),"")</f>
      </c>
      <c r="AG77" s="20"/>
      <c r="AH77" s="18">
        <f>IF(AND(AI77&lt;&gt;"",AI77&lt;&gt;"+++",AI77&gt;=17.5),ROUND(AI77,0),"")</f>
      </c>
      <c r="AI77" s="5">
        <f>IF(AJ77&lt;&gt;"",IF(AJ77="*","+++",SUM(AJ77:AM77)/44*30),"")</f>
      </c>
      <c r="AM77" s="20"/>
    </row>
    <row r="78" spans="1:39" ht="12.75">
      <c r="A78" s="25">
        <v>656626</v>
      </c>
      <c r="B78" s="9">
        <f>IF(OR(D78&lt;&gt;"",J78&lt;&gt;"",P78&lt;&gt;"",V78&lt;&gt;"",D78&lt;&gt;"",D78&lt;&gt;""),MIN(30,MAX(D78,J78,P78,V78,D78,D78)),"")</f>
      </c>
      <c r="C78" s="9">
        <f>IF(MAX(D78,J78,D78,D78,D78,D78)&gt;30,"SI","")</f>
      </c>
      <c r="D78" s="18">
        <f>IF(AND(E78&lt;&gt;"",E78&lt;&gt;"+++",E78&gt;=17.5),ROUND(E78,0),"")</f>
      </c>
      <c r="E78" s="5">
        <f>IF(F78&lt;&gt;"",IF(F78="*","+++",SUM(F78:I78)/44*30),"")</f>
      </c>
      <c r="I78" s="20"/>
      <c r="J78" s="18">
        <f>IF(AND(K78&lt;&gt;"",K78&lt;&gt;"+++",K78&gt;=17.5),ROUND(K78,0),"")</f>
      </c>
      <c r="K78" s="5">
        <f>IF(L78&lt;&gt;"",IF(L78="*","+++",SUM(L78:O78)/44*30),"")</f>
      </c>
      <c r="O78" s="20"/>
      <c r="P78" s="18">
        <f>IF(AND(Q78&lt;&gt;"",Q78&lt;&gt;"+++",Q78&gt;=17.5),ROUND(Q78,0),"")</f>
      </c>
      <c r="Q78" s="5">
        <f>IF(R78&lt;&gt;"",IF(R78="*","+++",SUM(R78:U78)/44*30),"")</f>
      </c>
      <c r="U78" s="20"/>
      <c r="V78" s="18">
        <f>IF(AND(W78&lt;&gt;"",W78&lt;&gt;"+++",W78&gt;=17.5),ROUND(W78,0),"")</f>
      </c>
      <c r="W78" s="5">
        <f>IF(X78&lt;&gt;"",IF(X78="*","+++",SUM(X78:AA78)/44*30),"")</f>
      </c>
      <c r="AA78" s="20"/>
      <c r="AB78" s="18">
        <f>IF(AND(AC78&lt;&gt;"",AC78&lt;&gt;"+++",AC78&gt;=17.5),ROUND(AC78,0),"")</f>
      </c>
      <c r="AC78" s="5">
        <f>IF(AD78&lt;&gt;"",IF(AD78="*","+++",SUM(AD78:AG78)/44*30),"")</f>
      </c>
      <c r="AG78" s="20"/>
      <c r="AH78" s="18">
        <f>IF(AND(AI78&lt;&gt;"",AI78&lt;&gt;"+++",AI78&gt;=17.5),ROUND(AI78,0),"")</f>
      </c>
      <c r="AI78" s="5">
        <f>IF(AJ78&lt;&gt;"",IF(AJ78="*","+++",SUM(AJ78:AM78)/44*30),"")</f>
      </c>
      <c r="AM78" s="20"/>
    </row>
    <row r="79" spans="1:39" ht="12.75">
      <c r="A79" s="25">
        <v>657243</v>
      </c>
      <c r="B79" s="9">
        <f>IF(OR(D79&lt;&gt;"",J79&lt;&gt;"",P79&lt;&gt;"",V79&lt;&gt;"",D79&lt;&gt;"",D79&lt;&gt;""),MIN(30,MAX(D79,J79,P79,V79,D79,D79)),"")</f>
      </c>
      <c r="C79" s="9">
        <f>IF(MAX(D79,J79,D79,D79,D79,D79)&gt;30,"SI","")</f>
      </c>
      <c r="D79" s="18">
        <f>IF(AND(E79&lt;&gt;"",E79&lt;&gt;"+++",E79&gt;=17.5),ROUND(E79,0),"")</f>
      </c>
      <c r="E79" s="5">
        <f>IF(F79&lt;&gt;"",IF(F79="*","+++",SUM(F79:I79)/44*30),"")</f>
      </c>
      <c r="I79" s="20"/>
      <c r="J79" s="18">
        <f>IF(AND(K79&lt;&gt;"",K79&lt;&gt;"+++",K79&gt;=17.5),ROUND(K79,0),"")</f>
      </c>
      <c r="K79" s="5">
        <f>IF(L79&lt;&gt;"",IF(L79="*","+++",SUM(L79:O79)/44*30),"")</f>
      </c>
      <c r="O79" s="20"/>
      <c r="P79" s="18">
        <f>IF(AND(Q79&lt;&gt;"",Q79&lt;&gt;"+++",Q79&gt;=17.5),ROUND(Q79,0),"")</f>
      </c>
      <c r="Q79" s="5">
        <f>IF(R79&lt;&gt;"",IF(R79="*","+++",SUM(R79:U79)/44*30),"")</f>
      </c>
      <c r="U79" s="20"/>
      <c r="V79" s="18">
        <f>IF(AND(W79&lt;&gt;"",W79&lt;&gt;"+++",W79&gt;=17.5),ROUND(W79,0),"")</f>
      </c>
      <c r="W79" s="5">
        <f>IF(X79&lt;&gt;"",IF(X79="*","+++",SUM(X79:AA79)/44*30),"")</f>
      </c>
      <c r="AA79" s="20"/>
      <c r="AB79" s="18">
        <f>IF(AND(AC79&lt;&gt;"",AC79&lt;&gt;"+++",AC79&gt;=17.5),ROUND(AC79,0),"")</f>
      </c>
      <c r="AC79" s="5">
        <f>IF(AD79&lt;&gt;"",IF(AD79="*","+++",SUM(AD79:AG79)/44*30),"")</f>
      </c>
      <c r="AG79" s="20"/>
      <c r="AH79" s="18">
        <f>IF(AND(AI79&lt;&gt;"",AI79&lt;&gt;"+++",AI79&gt;=17.5),ROUND(AI79,0),"")</f>
      </c>
      <c r="AI79" s="5">
        <f>IF(AJ79&lt;&gt;"",IF(AJ79="*","+++",SUM(AJ79:AM79)/44*30),"")</f>
      </c>
      <c r="AM79" s="20"/>
    </row>
    <row r="80" spans="1:39" ht="12.75">
      <c r="A80" s="3">
        <v>657644</v>
      </c>
      <c r="B80" s="9">
        <f>IF(OR(D80&lt;&gt;"",J80&lt;&gt;"",P80&lt;&gt;"",V80&lt;&gt;"",D80&lt;&gt;"",D80&lt;&gt;""),MIN(30,MAX(D80,J80,P80,V80,D80,D80)),"")</f>
        <v>22</v>
      </c>
      <c r="C80" s="9">
        <f>IF(MAX(D80,J80,D80,D80,D80,D80)&gt;30,"SI","")</f>
      </c>
      <c r="D80" s="18">
        <f>IF(AND(E80&lt;&gt;"",E80&lt;&gt;"+++",E80&gt;=17.5),ROUND(E80,0),"")</f>
        <v>22</v>
      </c>
      <c r="E80" s="5">
        <f>IF(F80&lt;&gt;"",IF(F80="*","+++",SUM(F80:I80)/44*30),"")</f>
        <v>22.15909090909091</v>
      </c>
      <c r="F80" s="5">
        <v>11</v>
      </c>
      <c r="G80" s="5">
        <v>5.5</v>
      </c>
      <c r="H80" s="5">
        <v>11</v>
      </c>
      <c r="I80" s="20">
        <v>5</v>
      </c>
      <c r="J80" s="18">
        <f>IF(AND(K80&lt;&gt;"",K80&lt;&gt;"+++",K80&gt;=17.5),ROUND(K80,0),"")</f>
      </c>
      <c r="K80" s="5">
        <f>IF(L80&lt;&gt;"",IF(L80="*","+++",SUM(L80:O80)/44*30),"")</f>
      </c>
      <c r="O80" s="20"/>
      <c r="P80" s="18">
        <f>IF(AND(Q80&lt;&gt;"",Q80&lt;&gt;"+++",Q80&gt;=17.5),ROUND(Q80,0),"")</f>
      </c>
      <c r="Q80" s="5">
        <f>IF(R80&lt;&gt;"",IF(R80="*","+++",SUM(R80:U80)/44*30),"")</f>
      </c>
      <c r="U80" s="20"/>
      <c r="V80" s="18">
        <f>IF(AND(W80&lt;&gt;"",W80&lt;&gt;"+++",W80&gt;=17.5),ROUND(W80,0),"")</f>
      </c>
      <c r="W80" s="5">
        <f>IF(X80&lt;&gt;"",IF(X80="*","+++",SUM(X80:AA80)/44*30),"")</f>
      </c>
      <c r="AA80" s="20"/>
      <c r="AB80" s="18">
        <f>IF(AND(AC80&lt;&gt;"",AC80&lt;&gt;"+++",AC80&gt;=17.5),ROUND(AC80,0),"")</f>
      </c>
      <c r="AC80" s="5">
        <f>IF(AD80&lt;&gt;"",IF(AD80="*","+++",SUM(AD80:AG80)/44*30),"")</f>
      </c>
      <c r="AG80" s="20"/>
      <c r="AH80" s="18">
        <f>IF(AND(AI80&lt;&gt;"",AI80&lt;&gt;"+++",AI80&gt;=17.5),ROUND(AI80,0),"")</f>
      </c>
      <c r="AI80" s="5">
        <f>IF(AJ80&lt;&gt;"",IF(AJ80="*","+++",SUM(AJ80:AM80)/44*30),"")</f>
      </c>
      <c r="AM80" s="20"/>
    </row>
    <row r="81" spans="1:39" ht="12.75">
      <c r="A81" s="25">
        <v>658955</v>
      </c>
      <c r="B81" s="9">
        <f>IF(OR(D81&lt;&gt;"",J81&lt;&gt;"",P81&lt;&gt;"",V81&lt;&gt;"",D81&lt;&gt;"",D81&lt;&gt;""),MIN(30,MAX(D81,J81,P81,V81,D81,D81)),"")</f>
      </c>
      <c r="C81" s="9">
        <f>IF(MAX(D81,J81,D81,D81,D81,D81)&gt;30,"SI","")</f>
      </c>
      <c r="D81" s="18">
        <f>IF(AND(E81&lt;&gt;"",E81&lt;&gt;"+++",E81&gt;=17.5),ROUND(E81,0),"")</f>
      </c>
      <c r="E81" s="5">
        <f>IF(F81&lt;&gt;"",IF(F81="*","+++",SUM(F81:I81)/44*30),"")</f>
      </c>
      <c r="I81" s="20"/>
      <c r="J81" s="18">
        <f>IF(AND(K81&lt;&gt;"",K81&lt;&gt;"+++",K81&gt;=17.5),ROUND(K81,0),"")</f>
      </c>
      <c r="K81" s="5">
        <f>IF(L81&lt;&gt;"",IF(L81="*","+++",SUM(L81:O81)/44*30),"")</f>
      </c>
      <c r="O81" s="20"/>
      <c r="P81" s="18">
        <f>IF(AND(Q81&lt;&gt;"",Q81&lt;&gt;"+++",Q81&gt;=17.5),ROUND(Q81,0),"")</f>
      </c>
      <c r="Q81" s="5">
        <f>IF(R81&lt;&gt;"",IF(R81="*","+++",SUM(R81:U81)/44*30),"")</f>
      </c>
      <c r="U81" s="20"/>
      <c r="V81" s="18">
        <f>IF(AND(W81&lt;&gt;"",W81&lt;&gt;"+++",W81&gt;=17.5),ROUND(W81,0),"")</f>
      </c>
      <c r="W81" s="5">
        <f>IF(X81&lt;&gt;"",IF(X81="*","+++",SUM(X81:AA81)/44*30),"")</f>
      </c>
      <c r="AA81" s="20"/>
      <c r="AB81" s="18">
        <f>IF(AND(AC81&lt;&gt;"",AC81&lt;&gt;"+++",AC81&gt;=17.5),ROUND(AC81,0),"")</f>
      </c>
      <c r="AC81" s="5">
        <f>IF(AD81&lt;&gt;"",IF(AD81="*","+++",SUM(AD81:AG81)/44*30),"")</f>
      </c>
      <c r="AG81" s="20"/>
      <c r="AH81" s="18">
        <f>IF(AND(AI81&lt;&gt;"",AI81&lt;&gt;"+++",AI81&gt;=17.5),ROUND(AI81,0),"")</f>
      </c>
      <c r="AI81" s="5">
        <f>IF(AJ81&lt;&gt;"",IF(AJ81="*","+++",SUM(AJ81:AM81)/44*30),"")</f>
      </c>
      <c r="AM81" s="20"/>
    </row>
    <row r="82" spans="1:39" ht="12.75">
      <c r="A82" s="25">
        <v>658980</v>
      </c>
      <c r="B82" s="9">
        <f>IF(OR(D82&lt;&gt;"",J82&lt;&gt;"",P82&lt;&gt;"",V82&lt;&gt;"",D82&lt;&gt;"",D82&lt;&gt;""),MIN(30,MAX(D82,J82,P82,V82,D82,D82)),"")</f>
      </c>
      <c r="C82" s="9">
        <f>IF(MAX(D82,J82,D82,D82,D82,D82)&gt;30,"SI","")</f>
      </c>
      <c r="D82" s="18">
        <f>IF(AND(E82&lt;&gt;"",E82&lt;&gt;"+++",E82&gt;=17.5),ROUND(E82,0),"")</f>
      </c>
      <c r="E82" s="5">
        <f>IF(F82&lt;&gt;"",IF(F82="*","+++",SUM(F82:I82)/44*30),"")</f>
      </c>
      <c r="I82" s="20"/>
      <c r="J82" s="18">
        <f>IF(AND(K82&lt;&gt;"",K82&lt;&gt;"+++",K82&gt;=17.5),ROUND(K82,0),"")</f>
      </c>
      <c r="K82" s="5">
        <f>IF(L82&lt;&gt;"",IF(L82="*","+++",SUM(L82:O82)/44*30),"")</f>
      </c>
      <c r="O82" s="20"/>
      <c r="P82" s="18">
        <f>IF(AND(Q82&lt;&gt;"",Q82&lt;&gt;"+++",Q82&gt;=17.5),ROUND(Q82,0),"")</f>
      </c>
      <c r="Q82" s="5">
        <f>IF(R82&lt;&gt;"",IF(R82="*","+++",SUM(R82:U82)/44*30),"")</f>
      </c>
      <c r="U82" s="20"/>
      <c r="V82" s="18">
        <f>IF(AND(W82&lt;&gt;"",W82&lt;&gt;"+++",W82&gt;=17.5),ROUND(W82,0),"")</f>
      </c>
      <c r="W82" s="5">
        <f>IF(X82&lt;&gt;"",IF(X82="*","+++",SUM(X82:AA82)/44*30),"")</f>
      </c>
      <c r="AA82" s="20"/>
      <c r="AB82" s="18">
        <f>IF(AND(AC82&lt;&gt;"",AC82&lt;&gt;"+++",AC82&gt;=17.5),ROUND(AC82,0),"")</f>
      </c>
      <c r="AC82" s="5">
        <f>IF(AD82&lt;&gt;"",IF(AD82="*","+++",SUM(AD82:AG82)/44*30),"")</f>
      </c>
      <c r="AG82" s="20"/>
      <c r="AH82" s="18">
        <f>IF(AND(AI82&lt;&gt;"",AI82&lt;&gt;"+++",AI82&gt;=17.5),ROUND(AI82,0),"")</f>
      </c>
      <c r="AI82" s="5">
        <f>IF(AJ82&lt;&gt;"",IF(AJ82="*","+++",SUM(AJ82:AM82)/44*30),"")</f>
      </c>
      <c r="AM82" s="20"/>
    </row>
    <row r="83" spans="1:39" ht="12.75">
      <c r="A83" s="25">
        <v>659045</v>
      </c>
      <c r="B83" s="9">
        <f>IF(OR(D83&lt;&gt;"",J83&lt;&gt;"",P83&lt;&gt;"",V83&lt;&gt;"",D83&lt;&gt;"",D83&lt;&gt;""),MIN(30,MAX(D83,J83,P83,V83,D83,D83)),"")</f>
      </c>
      <c r="C83" s="9">
        <f>IF(MAX(D83,J83,D83,D83,D83,D83)&gt;30,"SI","")</f>
      </c>
      <c r="D83" s="18">
        <f>IF(AND(E83&lt;&gt;"",E83&lt;&gt;"+++",E83&gt;=17.5),ROUND(E83,0),"")</f>
      </c>
      <c r="E83" s="5">
        <f>IF(F83&lt;&gt;"",IF(F83="*","+++",SUM(F83:I83)/44*30),"")</f>
      </c>
      <c r="I83" s="20"/>
      <c r="J83" s="18">
        <f>IF(AND(K83&lt;&gt;"",K83&lt;&gt;"+++",K83&gt;=17.5),ROUND(K83,0),"")</f>
      </c>
      <c r="K83" s="5">
        <f>IF(L83&lt;&gt;"",IF(L83="*","+++",SUM(L83:O83)/44*30),"")</f>
      </c>
      <c r="O83" s="20"/>
      <c r="P83" s="18">
        <f>IF(AND(Q83&lt;&gt;"",Q83&lt;&gt;"+++",Q83&gt;=17.5),ROUND(Q83,0),"")</f>
      </c>
      <c r="Q83" s="5">
        <f>IF(R83&lt;&gt;"",IF(R83="*","+++",SUM(R83:U83)/44*30),"")</f>
      </c>
      <c r="U83" s="20"/>
      <c r="V83" s="18">
        <f>IF(AND(W83&lt;&gt;"",W83&lt;&gt;"+++",W83&gt;=17.5),ROUND(W83,0),"")</f>
      </c>
      <c r="W83" s="5">
        <f>IF(X83&lt;&gt;"",IF(X83="*","+++",SUM(X83:AA83)/44*30),"")</f>
      </c>
      <c r="AA83" s="20"/>
      <c r="AB83" s="18">
        <f>IF(AND(AC83&lt;&gt;"",AC83&lt;&gt;"+++",AC83&gt;=17.5),ROUND(AC83,0),"")</f>
      </c>
      <c r="AC83" s="5">
        <f>IF(AD83&lt;&gt;"",IF(AD83="*","+++",SUM(AD83:AG83)/44*30),"")</f>
      </c>
      <c r="AG83" s="20"/>
      <c r="AH83" s="18">
        <f>IF(AND(AI83&lt;&gt;"",AI83&lt;&gt;"+++",AI83&gt;=17.5),ROUND(AI83,0),"")</f>
      </c>
      <c r="AI83" s="5">
        <f>IF(AJ83&lt;&gt;"",IF(AJ83="*","+++",SUM(AJ83:AM83)/44*30),"")</f>
      </c>
      <c r="AM83" s="20"/>
    </row>
    <row r="84" spans="1:39" ht="12.75">
      <c r="A84" s="25">
        <v>660182</v>
      </c>
      <c r="B84" s="9">
        <f>IF(OR(D84&lt;&gt;"",J84&lt;&gt;"",P84&lt;&gt;"",V84&lt;&gt;"",D84&lt;&gt;"",D84&lt;&gt;""),MIN(30,MAX(D84,J84,P84,V84,D84,D84)),"")</f>
      </c>
      <c r="C84" s="9">
        <f>IF(MAX(D84,J84,D84,D84,D84,D84)&gt;30,"SI","")</f>
      </c>
      <c r="D84" s="18">
        <f>IF(AND(E84&lt;&gt;"",E84&lt;&gt;"+++",E84&gt;=17.5),ROUND(E84,0),"")</f>
      </c>
      <c r="E84" s="5">
        <f>IF(F84&lt;&gt;"",IF(F84="*","+++",SUM(F84:I84)/44*30),"")</f>
      </c>
      <c r="I84" s="20"/>
      <c r="J84" s="18">
        <f>IF(AND(K84&lt;&gt;"",K84&lt;&gt;"+++",K84&gt;=17.5),ROUND(K84,0),"")</f>
      </c>
      <c r="K84" s="5">
        <f>IF(L84&lt;&gt;"",IF(L84="*","+++",SUM(L84:O84)/44*30),"")</f>
      </c>
      <c r="O84" s="20"/>
      <c r="P84" s="18">
        <f>IF(AND(Q84&lt;&gt;"",Q84&lt;&gt;"+++",Q84&gt;=17.5),ROUND(Q84,0),"")</f>
      </c>
      <c r="Q84" s="5">
        <f>IF(R84&lt;&gt;"",IF(R84="*","+++",SUM(R84:U84)/44*30),"")</f>
      </c>
      <c r="U84" s="20"/>
      <c r="V84" s="18">
        <f>IF(AND(W84&lt;&gt;"",W84&lt;&gt;"+++",W84&gt;=17.5),ROUND(W84,0),"")</f>
      </c>
      <c r="W84" s="5">
        <f>IF(X84&lt;&gt;"",IF(X84="*","+++",SUM(X84:AA84)/44*30),"")</f>
      </c>
      <c r="AA84" s="20"/>
      <c r="AB84" s="18">
        <f>IF(AND(AC84&lt;&gt;"",AC84&lt;&gt;"+++",AC84&gt;=17.5),ROUND(AC84,0),"")</f>
      </c>
      <c r="AC84" s="5">
        <f>IF(AD84&lt;&gt;"",IF(AD84="*","+++",SUM(AD84:AG84)/44*30),"")</f>
      </c>
      <c r="AG84" s="20"/>
      <c r="AH84" s="18">
        <f>IF(AND(AI84&lt;&gt;"",AI84&lt;&gt;"+++",AI84&gt;=17.5),ROUND(AI84,0),"")</f>
      </c>
      <c r="AI84" s="5">
        <f>IF(AJ84&lt;&gt;"",IF(AJ84="*","+++",SUM(AJ84:AM84)/44*30),"")</f>
      </c>
      <c r="AM84" s="20"/>
    </row>
    <row r="85" spans="1:39" ht="12.75">
      <c r="A85" s="3">
        <v>661609</v>
      </c>
      <c r="B85" s="9">
        <f>IF(OR(D85&lt;&gt;"",J85&lt;&gt;"",P85&lt;&gt;"",V85&lt;&gt;"",D85&lt;&gt;"",D85&lt;&gt;""),MIN(30,MAX(D85,J85,P85,V85,D85,D85)),"")</f>
        <v>18</v>
      </c>
      <c r="C85" s="9">
        <f>IF(MAX(D85,J85,D85,D85,D85,D85)&gt;30,"SI","")</f>
      </c>
      <c r="D85" s="18">
        <f>IF(AND(E85&lt;&gt;"",E85&lt;&gt;"+++",E85&gt;=17.5),ROUND(E85,0),"")</f>
        <v>18</v>
      </c>
      <c r="E85" s="5">
        <f>IF(F85&lt;&gt;"",IF(F85="*","+++",SUM(F85:I85)/44*30),"")</f>
        <v>17.727272727272727</v>
      </c>
      <c r="F85" s="5">
        <v>10.5</v>
      </c>
      <c r="G85" s="5">
        <v>5</v>
      </c>
      <c r="H85" s="5">
        <v>10.5</v>
      </c>
      <c r="I85" s="20">
        <v>0</v>
      </c>
      <c r="J85" s="18">
        <f>IF(AND(K85&lt;&gt;"",K85&lt;&gt;"+++",K85&gt;=17.5),ROUND(K85,0),"")</f>
      </c>
      <c r="K85" s="5">
        <f>IF(L85&lt;&gt;"",IF(L85="*","+++",SUM(L85:O85)/44*30),"")</f>
      </c>
      <c r="O85" s="20"/>
      <c r="P85" s="18">
        <f>IF(AND(Q85&lt;&gt;"",Q85&lt;&gt;"+++",Q85&gt;=17.5),ROUND(Q85,0),"")</f>
      </c>
      <c r="Q85" s="5">
        <f>IF(R85&lt;&gt;"",IF(R85="*","+++",SUM(R85:U85)/44*30),"")</f>
      </c>
      <c r="U85" s="20"/>
      <c r="V85" s="18">
        <f>IF(AND(W85&lt;&gt;"",W85&lt;&gt;"+++",W85&gt;=17.5),ROUND(W85,0),"")</f>
      </c>
      <c r="W85" s="5">
        <f>IF(X85&lt;&gt;"",IF(X85="*","+++",SUM(X85:AA85)/44*30),"")</f>
      </c>
      <c r="AA85" s="20"/>
      <c r="AB85" s="18">
        <f>IF(AND(AC85&lt;&gt;"",AC85&lt;&gt;"+++",AC85&gt;=17.5),ROUND(AC85,0),"")</f>
      </c>
      <c r="AC85" s="5">
        <f>IF(AD85&lt;&gt;"",IF(AD85="*","+++",SUM(AD85:AG85)/44*30),"")</f>
      </c>
      <c r="AG85" s="20"/>
      <c r="AH85" s="18">
        <f>IF(AND(AI85&lt;&gt;"",AI85&lt;&gt;"+++",AI85&gt;=17.5),ROUND(AI85,0),"")</f>
      </c>
      <c r="AI85" s="5">
        <f>IF(AJ85&lt;&gt;"",IF(AJ85="*","+++",SUM(AJ85:AM85)/44*30),"")</f>
      </c>
      <c r="AM85" s="20"/>
    </row>
    <row r="86" spans="1:39" ht="12.75">
      <c r="A86" s="3">
        <v>670069</v>
      </c>
      <c r="B86" s="9">
        <f>IF(OR(D86&lt;&gt;"",J86&lt;&gt;"",P86&lt;&gt;"",V86&lt;&gt;"",D86&lt;&gt;"",D86&lt;&gt;""),MIN(30,MAX(D86,J86,P86,V86,D86,D86)),"")</f>
        <v>29</v>
      </c>
      <c r="C86" s="9">
        <f>IF(MAX(D86,J86,D86,D86,D86,D86)&gt;30,"SI","")</f>
      </c>
      <c r="D86" s="18">
        <f>IF(AND(E86&lt;&gt;"",E86&lt;&gt;"+++",E86&gt;=17.5),ROUND(E86,0),"")</f>
        <v>29</v>
      </c>
      <c r="E86" s="5">
        <f>IF(F86&lt;&gt;"",IF(F86="*","+++",SUM(F86:I86)/44*30),"")</f>
        <v>28.977272727272727</v>
      </c>
      <c r="F86" s="5">
        <v>11</v>
      </c>
      <c r="G86" s="5">
        <v>11</v>
      </c>
      <c r="H86" s="5">
        <v>11.5</v>
      </c>
      <c r="I86" s="20">
        <v>9</v>
      </c>
      <c r="J86" s="18">
        <f>IF(AND(K86&lt;&gt;"",K86&lt;&gt;"+++",K86&gt;=17.5),ROUND(K86,0),"")</f>
      </c>
      <c r="K86" s="5">
        <f>IF(L86&lt;&gt;"",IF(L86="*","+++",SUM(L86:O86)/44*30),"")</f>
      </c>
      <c r="O86" s="20"/>
      <c r="P86" s="18">
        <f>IF(AND(Q86&lt;&gt;"",Q86&lt;&gt;"+++",Q86&gt;=17.5),ROUND(Q86,0),"")</f>
      </c>
      <c r="Q86" s="5">
        <f>IF(R86&lt;&gt;"",IF(R86="*","+++",SUM(R86:U86)/44*30),"")</f>
      </c>
      <c r="U86" s="20"/>
      <c r="V86" s="18">
        <f>IF(AND(W86&lt;&gt;"",W86&lt;&gt;"+++",W86&gt;=17.5),ROUND(W86,0),"")</f>
      </c>
      <c r="W86" s="5">
        <f>IF(X86&lt;&gt;"",IF(X86="*","+++",SUM(X86:AA86)/44*30),"")</f>
      </c>
      <c r="AA86" s="20"/>
      <c r="AB86" s="18">
        <f>IF(AND(AC86&lt;&gt;"",AC86&lt;&gt;"+++",AC86&gt;=17.5),ROUND(AC86,0),"")</f>
      </c>
      <c r="AC86" s="5">
        <f>IF(AD86&lt;&gt;"",IF(AD86="*","+++",SUM(AD86:AG86)/44*30),"")</f>
      </c>
      <c r="AG86" s="20"/>
      <c r="AH86" s="18">
        <f>IF(AND(AI86&lt;&gt;"",AI86&lt;&gt;"+++",AI86&gt;=17.5),ROUND(AI86,0),"")</f>
      </c>
      <c r="AI86" s="5">
        <f>IF(AJ86&lt;&gt;"",IF(AJ86="*","+++",SUM(AJ86:AM86)/44*30),"")</f>
      </c>
      <c r="AM86" s="20"/>
    </row>
    <row r="87" spans="1:39" ht="12.75">
      <c r="A87" s="3">
        <v>670316</v>
      </c>
      <c r="B87" s="9">
        <f>IF(OR(D87&lt;&gt;"",J87&lt;&gt;"",P87&lt;&gt;"",V87&lt;&gt;"",D87&lt;&gt;"",D87&lt;&gt;""),MIN(30,MAX(D87,J87,P87,V87,D87,D87)),"")</f>
        <v>30</v>
      </c>
      <c r="C87" s="9">
        <f>IF(MAX(D87,J87,D87,D87,D87,D87)&gt;30,"SI","")</f>
      </c>
      <c r="D87" s="18">
        <f>IF(AND(E87&lt;&gt;"",E87&lt;&gt;"+++",E87&gt;=17.5),ROUND(E87,0),"")</f>
        <v>30</v>
      </c>
      <c r="E87" s="5">
        <f>IF(F87&lt;&gt;"",IF(F87="*","+++",SUM(F87:I87)/44*30),"")</f>
        <v>29.65909090909091</v>
      </c>
      <c r="F87" s="5">
        <v>10</v>
      </c>
      <c r="G87" s="5">
        <v>10.5</v>
      </c>
      <c r="H87" s="5">
        <v>11</v>
      </c>
      <c r="I87" s="20">
        <v>12</v>
      </c>
      <c r="J87" s="18">
        <f>IF(AND(K87&lt;&gt;"",K87&lt;&gt;"+++",K87&gt;=17.5),ROUND(K87,0),"")</f>
      </c>
      <c r="K87" s="5">
        <f>IF(L87&lt;&gt;"",IF(L87="*","+++",SUM(L87:O87)/44*30),"")</f>
      </c>
      <c r="O87" s="20"/>
      <c r="P87" s="18">
        <f>IF(AND(Q87&lt;&gt;"",Q87&lt;&gt;"+++",Q87&gt;=17.5),ROUND(Q87,0),"")</f>
      </c>
      <c r="Q87" s="5">
        <f>IF(R87&lt;&gt;"",IF(R87="*","+++",SUM(R87:U87)/44*30),"")</f>
      </c>
      <c r="U87" s="20"/>
      <c r="V87" s="18">
        <f>IF(AND(W87&lt;&gt;"",W87&lt;&gt;"+++",W87&gt;=17.5),ROUND(W87,0),"")</f>
      </c>
      <c r="W87" s="5">
        <f>IF(X87&lt;&gt;"",IF(X87="*","+++",SUM(X87:AA87)/44*30),"")</f>
      </c>
      <c r="AA87" s="20"/>
      <c r="AB87" s="18">
        <f>IF(AND(AC87&lt;&gt;"",AC87&lt;&gt;"+++",AC87&gt;=17.5),ROUND(AC87,0),"")</f>
      </c>
      <c r="AC87" s="5">
        <f>IF(AD87&lt;&gt;"",IF(AD87="*","+++",SUM(AD87:AG87)/44*30),"")</f>
      </c>
      <c r="AG87" s="20"/>
      <c r="AH87" s="18">
        <f>IF(AND(AI87&lt;&gt;"",AI87&lt;&gt;"+++",AI87&gt;=17.5),ROUND(AI87,0),"")</f>
      </c>
      <c r="AI87" s="5">
        <f>IF(AJ87&lt;&gt;"",IF(AJ87="*","+++",SUM(AJ87:AM87)/44*30),"")</f>
      </c>
      <c r="AM87" s="20"/>
    </row>
    <row r="88" spans="1:39" ht="12.75">
      <c r="A88" s="3">
        <v>670317</v>
      </c>
      <c r="B88" s="9">
        <f>IF(OR(D88&lt;&gt;"",J88&lt;&gt;"",P88&lt;&gt;"",V88&lt;&gt;"",D88&lt;&gt;"",D88&lt;&gt;""),MIN(30,MAX(D88,J88,P88,V88,D88,D88)),"")</f>
        <v>30</v>
      </c>
      <c r="C88" s="9" t="str">
        <f>IF(MAX(D88,J88,D88,D88,D88,D88)&gt;30,"SI","")</f>
        <v>SI</v>
      </c>
      <c r="D88" s="18">
        <f>IF(AND(E88&lt;&gt;"",E88&lt;&gt;"+++",E88&gt;=17.5),ROUND(E88,0),"")</f>
        <v>32</v>
      </c>
      <c r="E88" s="5">
        <f>IF(F88&lt;&gt;"",IF(F88="*","+++",SUM(F88:I88)/44*30),"")</f>
        <v>31.704545454545457</v>
      </c>
      <c r="F88" s="5">
        <v>10.5</v>
      </c>
      <c r="G88" s="5">
        <v>11</v>
      </c>
      <c r="H88" s="5">
        <v>12.5</v>
      </c>
      <c r="I88" s="20">
        <v>12.5</v>
      </c>
      <c r="J88" s="18">
        <f>IF(AND(K88&lt;&gt;"",K88&lt;&gt;"+++",K88&gt;=17.5),ROUND(K88,0),"")</f>
      </c>
      <c r="K88" s="5">
        <f>IF(L88&lt;&gt;"",IF(L88="*","+++",SUM(L88:O88)/44*30),"")</f>
      </c>
      <c r="O88" s="20"/>
      <c r="P88" s="18">
        <f>IF(AND(Q88&lt;&gt;"",Q88&lt;&gt;"+++",Q88&gt;=17.5),ROUND(Q88,0),"")</f>
      </c>
      <c r="Q88" s="5">
        <f>IF(R88&lt;&gt;"",IF(R88="*","+++",SUM(R88:U88)/44*30),"")</f>
      </c>
      <c r="U88" s="20"/>
      <c r="V88" s="18">
        <f>IF(AND(W88&lt;&gt;"",W88&lt;&gt;"+++",W88&gt;=17.5),ROUND(W88,0),"")</f>
      </c>
      <c r="W88" s="5">
        <f>IF(X88&lt;&gt;"",IF(X88="*","+++",SUM(X88:AA88)/44*30),"")</f>
      </c>
      <c r="AA88" s="20"/>
      <c r="AB88" s="18">
        <f>IF(AND(AC88&lt;&gt;"",AC88&lt;&gt;"+++",AC88&gt;=17.5),ROUND(AC88,0),"")</f>
      </c>
      <c r="AC88" s="5">
        <f>IF(AD88&lt;&gt;"",IF(AD88="*","+++",SUM(AD88:AG88)/44*30),"")</f>
      </c>
      <c r="AG88" s="20"/>
      <c r="AH88" s="18">
        <f>IF(AND(AI88&lt;&gt;"",AI88&lt;&gt;"+++",AI88&gt;=17.5),ROUND(AI88,0),"")</f>
      </c>
      <c r="AI88" s="5">
        <f>IF(AJ88&lt;&gt;"",IF(AJ88="*","+++",SUM(AJ88:AM88)/44*30),"")</f>
      </c>
      <c r="AM88" s="20"/>
    </row>
    <row r="89" spans="1:39" ht="12.75">
      <c r="A89" s="25">
        <v>670334</v>
      </c>
      <c r="B89" s="9">
        <f>IF(OR(D89&lt;&gt;"",J89&lt;&gt;"",P89&lt;&gt;"",V89&lt;&gt;"",D89&lt;&gt;"",D89&lt;&gt;""),MIN(30,MAX(D89,J89,P89,V89,D89,D89)),"")</f>
        <v>30</v>
      </c>
      <c r="C89" s="9">
        <f>IF(MAX(D89,J89,D89,D89,D89,D89)&gt;30,"SI","")</f>
      </c>
      <c r="D89" s="18">
        <f>IF(AND(E89&lt;&gt;"",E89&lt;&gt;"+++",E89&gt;=17.5),ROUND(E89,0),"")</f>
      </c>
      <c r="E89" s="5">
        <f>IF(F89&lt;&gt;"",IF(F89="*","+++",SUM(F89:I89)/44*30),"")</f>
      </c>
      <c r="I89" s="20"/>
      <c r="J89" s="18">
        <f>IF(AND(K89&lt;&gt;"",K89&lt;&gt;"+++",K89&gt;=17.5),ROUND(K89,0),"")</f>
      </c>
      <c r="K89" s="5">
        <f>IF(L89&lt;&gt;"",IF(L89="*","+++",SUM(L89:O89)/44*30),"")</f>
      </c>
      <c r="O89" s="20"/>
      <c r="P89" s="18">
        <f>IF(AND(Q89&lt;&gt;"",Q89&lt;&gt;"+++",Q89&gt;=17.5),ROUND(Q89,0),"")</f>
        <v>30</v>
      </c>
      <c r="Q89" s="5">
        <f>IF(R89&lt;&gt;"",IF(R89="*","+++",SUM(R89:U89)/44*30),"")</f>
        <v>30.340909090909093</v>
      </c>
      <c r="R89" s="5">
        <v>10</v>
      </c>
      <c r="S89" s="5">
        <v>10.5</v>
      </c>
      <c r="T89" s="5">
        <v>12.5</v>
      </c>
      <c r="U89" s="20">
        <v>11.5</v>
      </c>
      <c r="V89" s="18">
        <f>IF(AND(W89&lt;&gt;"",W89&lt;&gt;"+++",W89&gt;=17.5),ROUND(W89,0),"")</f>
      </c>
      <c r="W89" s="5">
        <f>IF(X89&lt;&gt;"",IF(X89="*","+++",SUM(X89:AA89)/44*30),"")</f>
      </c>
      <c r="AA89" s="20"/>
      <c r="AB89" s="18">
        <f>IF(AND(AC89&lt;&gt;"",AC89&lt;&gt;"+++",AC89&gt;=17.5),ROUND(AC89,0),"")</f>
      </c>
      <c r="AC89" s="5">
        <f>IF(AD89&lt;&gt;"",IF(AD89="*","+++",SUM(AD89:AG89)/44*30),"")</f>
      </c>
      <c r="AG89" s="20"/>
      <c r="AH89" s="18">
        <f>IF(AND(AI89&lt;&gt;"",AI89&lt;&gt;"+++",AI89&gt;=17.5),ROUND(AI89,0),"")</f>
      </c>
      <c r="AI89" s="5">
        <f>IF(AJ89&lt;&gt;"",IF(AJ89="*","+++",SUM(AJ89:AM89)/44*30),"")</f>
      </c>
      <c r="AM89" s="20"/>
    </row>
    <row r="90" spans="1:39" ht="12.75">
      <c r="A90" s="3">
        <v>670337</v>
      </c>
      <c r="B90" s="9">
        <f>IF(OR(D90&lt;&gt;"",J90&lt;&gt;"",P90&lt;&gt;"",V90&lt;&gt;"",D90&lt;&gt;"",D90&lt;&gt;""),MIN(30,MAX(D90,J90,P90,V90,D90,D90)),"")</f>
        <v>30</v>
      </c>
      <c r="C90" s="9" t="str">
        <f>IF(MAX(D90,J90,D90,D90,D90,D90)&gt;30,"SI","")</f>
        <v>SI</v>
      </c>
      <c r="D90" s="18">
        <f>IF(AND(E90&lt;&gt;"",E90&lt;&gt;"+++",E90&gt;=17.5),ROUND(E90,0),"")</f>
      </c>
      <c r="E90" s="5">
        <f>IF(F90&lt;&gt;"",IF(F90="*","+++",SUM(F90:I90)/44*30),"")</f>
      </c>
      <c r="I90" s="20"/>
      <c r="J90" s="18">
        <f>IF(AND(K90&lt;&gt;"",K90&lt;&gt;"+++",K90&gt;=17.5),ROUND(K90,0),"")</f>
        <v>32</v>
      </c>
      <c r="K90" s="5">
        <f>IF(L90&lt;&gt;"",IF(L90="*","+++",SUM(L90:O90)/44*30),"")</f>
        <v>31.704545454545457</v>
      </c>
      <c r="L90" s="5">
        <v>12</v>
      </c>
      <c r="M90" s="5">
        <v>10.5</v>
      </c>
      <c r="N90" s="5">
        <v>12</v>
      </c>
      <c r="O90" s="20">
        <v>12</v>
      </c>
      <c r="P90" s="18">
        <f>IF(AND(Q90&lt;&gt;"",Q90&lt;&gt;"+++",Q90&gt;=17.5),ROUND(Q90,0),"")</f>
      </c>
      <c r="Q90" s="5">
        <f>IF(R90&lt;&gt;"",IF(R90="*","+++",SUM(R90:U90)/44*30),"")</f>
      </c>
      <c r="U90" s="20"/>
      <c r="V90" s="18">
        <f>IF(AND(W90&lt;&gt;"",W90&lt;&gt;"+++",W90&gt;=17.5),ROUND(W90,0),"")</f>
      </c>
      <c r="W90" s="5">
        <f>IF(X90&lt;&gt;"",IF(X90="*","+++",SUM(X90:AA90)/44*30),"")</f>
      </c>
      <c r="AA90" s="20"/>
      <c r="AB90" s="18">
        <f>IF(AND(AC90&lt;&gt;"",AC90&lt;&gt;"+++",AC90&gt;=17.5),ROUND(AC90,0),"")</f>
      </c>
      <c r="AC90" s="5">
        <f>IF(AD90&lt;&gt;"",IF(AD90="*","+++",SUM(AD90:AG90)/44*30),"")</f>
      </c>
      <c r="AG90" s="20"/>
      <c r="AH90" s="18">
        <f>IF(AND(AI90&lt;&gt;"",AI90&lt;&gt;"+++",AI90&gt;=17.5),ROUND(AI90,0),"")</f>
      </c>
      <c r="AI90" s="5">
        <f>IF(AJ90&lt;&gt;"",IF(AJ90="*","+++",SUM(AJ90:AM90)/44*30),"")</f>
      </c>
      <c r="AM90" s="20"/>
    </row>
    <row r="91" spans="1:39" ht="12.75">
      <c r="A91" s="3">
        <v>670339</v>
      </c>
      <c r="B91" s="9">
        <f>IF(OR(D91&lt;&gt;"",J91&lt;&gt;"",P91&lt;&gt;"",V91&lt;&gt;"",D91&lt;&gt;"",D91&lt;&gt;""),MIN(30,MAX(D91,J91,P91,V91,D91,D91)),"")</f>
        <v>23</v>
      </c>
      <c r="C91" s="9">
        <f>IF(MAX(D91,J91,D91,D91,D91,D91)&gt;30,"SI","")</f>
      </c>
      <c r="D91" s="18">
        <f>IF(AND(E91&lt;&gt;"",E91&lt;&gt;"+++",E91&gt;=17.5),ROUND(E91,0),"")</f>
        <v>23</v>
      </c>
      <c r="E91" s="5">
        <f>IF(F91&lt;&gt;"",IF(F91="*","+++",SUM(F91:I91)/44*30),"")</f>
        <v>22.84090909090909</v>
      </c>
      <c r="F91" s="5">
        <v>8</v>
      </c>
      <c r="G91" s="5">
        <v>11</v>
      </c>
      <c r="H91" s="5">
        <v>11</v>
      </c>
      <c r="I91" s="20">
        <v>3.5</v>
      </c>
      <c r="J91" s="18">
        <f>IF(AND(K91&lt;&gt;"",K91&lt;&gt;"+++",K91&gt;=17.5),ROUND(K91,0),"")</f>
      </c>
      <c r="K91" s="5">
        <f>IF(L91&lt;&gt;"",IF(L91="*","+++",SUM(L91:O91)/44*30),"")</f>
      </c>
      <c r="O91" s="20"/>
      <c r="P91" s="18">
        <f>IF(AND(Q91&lt;&gt;"",Q91&lt;&gt;"+++",Q91&gt;=17.5),ROUND(Q91,0),"")</f>
      </c>
      <c r="Q91" s="5">
        <f>IF(R91&lt;&gt;"",IF(R91="*","+++",SUM(R91:U91)/44*30),"")</f>
      </c>
      <c r="U91" s="20"/>
      <c r="V91" s="18">
        <f>IF(AND(W91&lt;&gt;"",W91&lt;&gt;"+++",W91&gt;=17.5),ROUND(W91,0),"")</f>
      </c>
      <c r="W91" s="5">
        <f>IF(X91&lt;&gt;"",IF(X91="*","+++",SUM(X91:AA91)/44*30),"")</f>
      </c>
      <c r="AA91" s="20"/>
      <c r="AB91" s="18">
        <f>IF(AND(AC91&lt;&gt;"",AC91&lt;&gt;"+++",AC91&gt;=17.5),ROUND(AC91,0),"")</f>
      </c>
      <c r="AC91" s="5">
        <f>IF(AD91&lt;&gt;"",IF(AD91="*","+++",SUM(AD91:AG91)/44*30),"")</f>
      </c>
      <c r="AG91" s="20"/>
      <c r="AH91" s="18">
        <f>IF(AND(AI91&lt;&gt;"",AI91&lt;&gt;"+++",AI91&gt;=17.5),ROUND(AI91,0),"")</f>
      </c>
      <c r="AI91" s="5">
        <f>IF(AJ91&lt;&gt;"",IF(AJ91="*","+++",SUM(AJ91:AM91)/44*30),"")</f>
      </c>
      <c r="AM91" s="20"/>
    </row>
    <row r="92" spans="1:39" ht="12.75">
      <c r="A92" s="3">
        <v>670340</v>
      </c>
      <c r="B92" s="9">
        <f>IF(OR(D92&lt;&gt;"",J92&lt;&gt;"",P92&lt;&gt;"",V92&lt;&gt;"",D92&lt;&gt;"",D92&lt;&gt;""),MIN(30,MAX(D92,J92,P92,V92,D92,D92)),"")</f>
        <v>25</v>
      </c>
      <c r="C92" s="9">
        <f>IF(MAX(D92,J92,D92,D92,D92,D92)&gt;30,"SI","")</f>
      </c>
      <c r="D92" s="18">
        <f>IF(AND(E92&lt;&gt;"",E92&lt;&gt;"+++",E92&gt;=17.5),ROUND(E92,0),"")</f>
        <v>25</v>
      </c>
      <c r="E92" s="5">
        <f>IF(F92&lt;&gt;"",IF(F92="*","+++",SUM(F92:I92)/44*30),"")</f>
        <v>25.227272727272727</v>
      </c>
      <c r="F92" s="5">
        <v>10</v>
      </c>
      <c r="G92" s="5">
        <v>10.5</v>
      </c>
      <c r="H92" s="5">
        <v>12</v>
      </c>
      <c r="I92" s="20">
        <v>4.5</v>
      </c>
      <c r="J92" s="18">
        <f>IF(AND(K92&lt;&gt;"",K92&lt;&gt;"+++",K92&gt;=17.5),ROUND(K92,0),"")</f>
      </c>
      <c r="K92" s="5">
        <f>IF(L92&lt;&gt;"",IF(L92="*","+++",SUM(L92:O92)/44*30),"")</f>
      </c>
      <c r="O92" s="20"/>
      <c r="P92" s="18">
        <f>IF(AND(Q92&lt;&gt;"",Q92&lt;&gt;"+++",Q92&gt;=17.5),ROUND(Q92,0),"")</f>
      </c>
      <c r="Q92" s="5">
        <f>IF(R92&lt;&gt;"",IF(R92="*","+++",SUM(R92:U92)/44*30),"")</f>
      </c>
      <c r="U92" s="20"/>
      <c r="V92" s="18">
        <f>IF(AND(W92&lt;&gt;"",W92&lt;&gt;"+++",W92&gt;=17.5),ROUND(W92,0),"")</f>
      </c>
      <c r="W92" s="5">
        <f>IF(X92&lt;&gt;"",IF(X92="*","+++",SUM(X92:AA92)/44*30),"")</f>
      </c>
      <c r="AA92" s="20"/>
      <c r="AB92" s="18">
        <f>IF(AND(AC92&lt;&gt;"",AC92&lt;&gt;"+++",AC92&gt;=17.5),ROUND(AC92,0),"")</f>
      </c>
      <c r="AC92" s="5">
        <f>IF(AD92&lt;&gt;"",IF(AD92="*","+++",SUM(AD92:AG92)/44*30),"")</f>
      </c>
      <c r="AG92" s="20"/>
      <c r="AH92" s="18">
        <f>IF(AND(AI92&lt;&gt;"",AI92&lt;&gt;"+++",AI92&gt;=17.5),ROUND(AI92,0),"")</f>
      </c>
      <c r="AI92" s="5">
        <f>IF(AJ92&lt;&gt;"",IF(AJ92="*","+++",SUM(AJ92:AM92)/44*30),"")</f>
      </c>
      <c r="AM92" s="20"/>
    </row>
    <row r="93" spans="1:39" ht="12.75">
      <c r="A93" s="25">
        <v>670364</v>
      </c>
      <c r="B93" s="9">
        <f>IF(OR(D93&lt;&gt;"",J93&lt;&gt;"",P93&lt;&gt;"",V93&lt;&gt;"",D93&lt;&gt;"",D93&lt;&gt;""),MIN(30,MAX(D93,J93,P93,V93,D93,D93)),"")</f>
        <v>21</v>
      </c>
      <c r="C93" s="9">
        <f>IF(MAX(D93,J93,D93,D93,D93,D93)&gt;30,"SI","")</f>
      </c>
      <c r="D93" s="18">
        <f>IF(AND(E93&lt;&gt;"",E93&lt;&gt;"+++",E93&gt;=17.5),ROUND(E93,0),"")</f>
      </c>
      <c r="E93" s="5">
        <f>IF(F93&lt;&gt;"",IF(F93="*","+++",SUM(F93:I93)/44*30),"")</f>
      </c>
      <c r="I93" s="20"/>
      <c r="J93" s="18">
        <f>IF(AND(K93&lt;&gt;"",K93&lt;&gt;"+++",K93&gt;=17.5),ROUND(K93,0),"")</f>
      </c>
      <c r="K93" s="5">
        <f>IF(L93&lt;&gt;"",IF(L93="*","+++",SUM(L93:O93)/44*30),"")</f>
      </c>
      <c r="O93" s="20"/>
      <c r="P93" s="18">
        <f>IF(AND(Q93&lt;&gt;"",Q93&lt;&gt;"+++",Q93&gt;=17.5),ROUND(Q93,0),"")</f>
        <v>21</v>
      </c>
      <c r="Q93" s="5">
        <f>IF(R93&lt;&gt;"",IF(R93="*","+++",SUM(R93:U93)/44*30),"")</f>
        <v>21.136363636363637</v>
      </c>
      <c r="R93" s="5">
        <v>5</v>
      </c>
      <c r="S93" s="5">
        <v>6.5</v>
      </c>
      <c r="T93" s="5">
        <v>12</v>
      </c>
      <c r="U93" s="20">
        <v>7.5</v>
      </c>
      <c r="V93" s="18">
        <f>IF(AND(W93&lt;&gt;"",W93&lt;&gt;"+++",W93&gt;=17.5),ROUND(W93,0),"")</f>
      </c>
      <c r="W93" s="5">
        <f>IF(X93&lt;&gt;"",IF(X93="*","+++",SUM(X93:AA93)/44*30),"")</f>
      </c>
      <c r="AA93" s="20"/>
      <c r="AB93" s="18">
        <f>IF(AND(AC93&lt;&gt;"",AC93&lt;&gt;"+++",AC93&gt;=17.5),ROUND(AC93,0),"")</f>
      </c>
      <c r="AC93" s="5">
        <f>IF(AD93&lt;&gt;"",IF(AD93="*","+++",SUM(AD93:AG93)/44*30),"")</f>
      </c>
      <c r="AG93" s="20"/>
      <c r="AH93" s="18">
        <f>IF(AND(AI93&lt;&gt;"",AI93&lt;&gt;"+++",AI93&gt;=17.5),ROUND(AI93,0),"")</f>
      </c>
      <c r="AI93" s="5">
        <f>IF(AJ93&lt;&gt;"",IF(AJ93="*","+++",SUM(AJ93:AM93)/44*30),"")</f>
      </c>
      <c r="AM93" s="20"/>
    </row>
    <row r="94" spans="1:39" ht="12.75">
      <c r="A94" s="3">
        <v>670365</v>
      </c>
      <c r="B94" s="9">
        <f>IF(OR(D94&lt;&gt;"",J94&lt;&gt;"",P94&lt;&gt;"",V94&lt;&gt;"",D94&lt;&gt;"",D94&lt;&gt;""),MIN(30,MAX(D94,J94,P94,V94,D94,D94)),"")</f>
        <v>27</v>
      </c>
      <c r="C94" s="9">
        <f>IF(MAX(D94,J94,D94,D94,D94,D94)&gt;30,"SI","")</f>
      </c>
      <c r="D94" s="18">
        <f>IF(AND(E94&lt;&gt;"",E94&lt;&gt;"+++",E94&gt;=17.5),ROUND(E94,0),"")</f>
      </c>
      <c r="E94" s="5">
        <f>IF(F94&lt;&gt;"",IF(F94="*","+++",SUM(F94:I94)/44*30),"")</f>
      </c>
      <c r="I94" s="20"/>
      <c r="J94" s="18">
        <f>IF(AND(K94&lt;&gt;"",K94&lt;&gt;"+++",K94&gt;=17.5),ROUND(K94,0),"")</f>
        <v>27</v>
      </c>
      <c r="K94" s="5">
        <f>IF(L94&lt;&gt;"",IF(L94="*","+++",SUM(L94:O94)/44*30),"")</f>
        <v>26.93181818181818</v>
      </c>
      <c r="L94" s="5">
        <v>10.5</v>
      </c>
      <c r="M94" s="5">
        <v>10</v>
      </c>
      <c r="N94" s="5">
        <v>9</v>
      </c>
      <c r="O94" s="20">
        <v>10</v>
      </c>
      <c r="P94" s="18">
        <f>IF(AND(Q94&lt;&gt;"",Q94&lt;&gt;"+++",Q94&gt;=17.5),ROUND(Q94,0),"")</f>
      </c>
      <c r="Q94" s="5">
        <f>IF(R94&lt;&gt;"",IF(R94="*","+++",SUM(R94:U94)/44*30),"")</f>
      </c>
      <c r="U94" s="20"/>
      <c r="V94" s="18">
        <f>IF(AND(W94&lt;&gt;"",W94&lt;&gt;"+++",W94&gt;=17.5),ROUND(W94,0),"")</f>
      </c>
      <c r="W94" s="5">
        <f>IF(X94&lt;&gt;"",IF(X94="*","+++",SUM(X94:AA94)/44*30),"")</f>
      </c>
      <c r="AA94" s="20"/>
      <c r="AB94" s="18">
        <f>IF(AND(AC94&lt;&gt;"",AC94&lt;&gt;"+++",AC94&gt;=17.5),ROUND(AC94,0),"")</f>
      </c>
      <c r="AC94" s="5">
        <f>IF(AD94&lt;&gt;"",IF(AD94="*","+++",SUM(AD94:AG94)/44*30),"")</f>
      </c>
      <c r="AG94" s="20"/>
      <c r="AH94" s="18">
        <f>IF(AND(AI94&lt;&gt;"",AI94&lt;&gt;"+++",AI94&gt;=17.5),ROUND(AI94,0),"")</f>
      </c>
      <c r="AI94" s="5">
        <f>IF(AJ94&lt;&gt;"",IF(AJ94="*","+++",SUM(AJ94:AM94)/44*30),"")</f>
      </c>
      <c r="AM94" s="20"/>
    </row>
    <row r="95" spans="1:39" ht="12.75">
      <c r="A95" s="14">
        <v>670693</v>
      </c>
      <c r="B95" s="9">
        <f>IF(OR(D95&lt;&gt;"",J95&lt;&gt;"",P95&lt;&gt;"",V95&lt;&gt;"",D95&lt;&gt;"",D95&lt;&gt;""),MIN(30,MAX(D95,J95,P95,V95,D95,D95)),"")</f>
        <v>30</v>
      </c>
      <c r="C95" s="9">
        <f>IF(MAX(D95,J95,D95,D95,D95,D95)&gt;30,"SI","")</f>
      </c>
      <c r="D95" s="18">
        <f>IF(AND(E95&lt;&gt;"",E95&lt;&gt;"+++",E95&gt;=17.5),ROUND(E95,0),"")</f>
        <v>30</v>
      </c>
      <c r="E95" s="5">
        <f>IF(F95&lt;&gt;"",IF(F95="*","+++",SUM(F95:I95)/44*30),"")</f>
        <v>30.340909090909093</v>
      </c>
      <c r="F95" s="5">
        <v>11</v>
      </c>
      <c r="G95" s="5">
        <v>10</v>
      </c>
      <c r="H95" s="5">
        <v>12</v>
      </c>
      <c r="I95" s="20">
        <v>11.5</v>
      </c>
      <c r="J95" s="18">
        <f>IF(AND(K95&lt;&gt;"",K95&lt;&gt;"+++",K95&gt;=17.5),ROUND(K95,0),"")</f>
      </c>
      <c r="K95" s="5">
        <f>IF(L95&lt;&gt;"",IF(L95="*","+++",SUM(L95:O95)/44*30),"")</f>
      </c>
      <c r="O95" s="20"/>
      <c r="P95" s="18">
        <f>IF(AND(Q95&lt;&gt;"",Q95&lt;&gt;"+++",Q95&gt;=17.5),ROUND(Q95,0),"")</f>
      </c>
      <c r="Q95" s="5">
        <f>IF(R95&lt;&gt;"",IF(R95="*","+++",SUM(R95:U95)/44*30),"")</f>
      </c>
      <c r="U95" s="20"/>
      <c r="V95" s="18">
        <f>IF(AND(W95&lt;&gt;"",W95&lt;&gt;"+++",W95&gt;=17.5),ROUND(W95,0),"")</f>
      </c>
      <c r="W95" s="5">
        <f>IF(X95&lt;&gt;"",IF(X95="*","+++",SUM(X95:AA95)/44*30),"")</f>
      </c>
      <c r="AA95" s="20"/>
      <c r="AB95" s="18">
        <f>IF(AND(AC95&lt;&gt;"",AC95&lt;&gt;"+++",AC95&gt;=17.5),ROUND(AC95,0),"")</f>
      </c>
      <c r="AC95" s="5">
        <f>IF(AD95&lt;&gt;"",IF(AD95="*","+++",SUM(AD95:AG95)/44*30),"")</f>
      </c>
      <c r="AG95" s="20"/>
      <c r="AH95" s="18">
        <f>IF(AND(AI95&lt;&gt;"",AI95&lt;&gt;"+++",AI95&gt;=17.5),ROUND(AI95,0),"")</f>
      </c>
      <c r="AI95" s="5">
        <f>IF(AJ95&lt;&gt;"",IF(AJ95="*","+++",SUM(AJ95:AM95)/44*30),"")</f>
      </c>
      <c r="AM95" s="20"/>
    </row>
    <row r="96" spans="1:39" ht="12.75">
      <c r="A96" s="3">
        <v>670775</v>
      </c>
      <c r="B96" s="9">
        <f>IF(OR(D96&lt;&gt;"",J96&lt;&gt;"",P96&lt;&gt;"",V96&lt;&gt;"",D96&lt;&gt;"",D96&lt;&gt;""),MIN(30,MAX(D96,J96,P96,V96,D96,D96)),"")</f>
        <v>30</v>
      </c>
      <c r="C96" s="9">
        <f>IF(MAX(D96,J96,D96,D96,D96,D96)&gt;30,"SI","")</f>
      </c>
      <c r="D96" s="18">
        <f>IF(AND(E96&lt;&gt;"",E96&lt;&gt;"+++",E96&gt;=17.5),ROUND(E96,0),"")</f>
        <v>30</v>
      </c>
      <c r="E96" s="5">
        <f>IF(F96&lt;&gt;"",IF(F96="*","+++",SUM(F96:I96)/44*30),"")</f>
        <v>30.340909090909093</v>
      </c>
      <c r="F96" s="5">
        <v>11</v>
      </c>
      <c r="G96" s="5">
        <v>11.5</v>
      </c>
      <c r="H96" s="5">
        <v>12.5</v>
      </c>
      <c r="I96" s="20">
        <v>9.5</v>
      </c>
      <c r="J96" s="18">
        <f>IF(AND(K96&lt;&gt;"",K96&lt;&gt;"+++",K96&gt;=17.5),ROUND(K96,0),"")</f>
      </c>
      <c r="K96" s="5">
        <f>IF(L96&lt;&gt;"",IF(L96="*","+++",SUM(L96:O96)/44*30),"")</f>
      </c>
      <c r="O96" s="20"/>
      <c r="P96" s="18">
        <f>IF(AND(Q96&lt;&gt;"",Q96&lt;&gt;"+++",Q96&gt;=17.5),ROUND(Q96,0),"")</f>
      </c>
      <c r="Q96" s="5">
        <f>IF(R96&lt;&gt;"",IF(R96="*","+++",SUM(R96:U96)/44*30),"")</f>
      </c>
      <c r="U96" s="20"/>
      <c r="V96" s="18">
        <f>IF(AND(W96&lt;&gt;"",W96&lt;&gt;"+++",W96&gt;=17.5),ROUND(W96,0),"")</f>
      </c>
      <c r="W96" s="5">
        <f>IF(X96&lt;&gt;"",IF(X96="*","+++",SUM(X96:AA96)/44*30),"")</f>
      </c>
      <c r="AA96" s="20"/>
      <c r="AB96" s="18">
        <f>IF(AND(AC96&lt;&gt;"",AC96&lt;&gt;"+++",AC96&gt;=17.5),ROUND(AC96,0),"")</f>
      </c>
      <c r="AC96" s="5">
        <f>IF(AD96&lt;&gt;"",IF(AD96="*","+++",SUM(AD96:AG96)/44*30),"")</f>
      </c>
      <c r="AG96" s="20"/>
      <c r="AH96" s="18">
        <f>IF(AND(AI96&lt;&gt;"",AI96&lt;&gt;"+++",AI96&gt;=17.5),ROUND(AI96,0),"")</f>
      </c>
      <c r="AI96" s="5">
        <f>IF(AJ96&lt;&gt;"",IF(AJ96="*","+++",SUM(AJ96:AM96)/44*30),"")</f>
      </c>
      <c r="AM96" s="20"/>
    </row>
    <row r="97" spans="1:39" ht="12.75">
      <c r="A97" s="25">
        <v>670787</v>
      </c>
      <c r="B97" s="9">
        <f>IF(OR(D97&lt;&gt;"",J97&lt;&gt;"",P97&lt;&gt;"",V97&lt;&gt;"",D97&lt;&gt;"",D97&lt;&gt;""),MIN(30,MAX(D97,J97,P97,V97,D97,D97)),"")</f>
        <v>29</v>
      </c>
      <c r="C97" s="9">
        <f>IF(MAX(D97,J97,D97,D97,D97,D97)&gt;30,"SI","")</f>
      </c>
      <c r="D97" s="18">
        <f>IF(AND(E97&lt;&gt;"",E97&lt;&gt;"+++",E97&gt;=17.5),ROUND(E97,0),"")</f>
      </c>
      <c r="E97" s="5">
        <f>IF(F97&lt;&gt;"",IF(F97="*","+++",SUM(F97:I97)/44*30),"")</f>
      </c>
      <c r="I97" s="20"/>
      <c r="J97" s="18">
        <f>IF(AND(K97&lt;&gt;"",K97&lt;&gt;"+++",K97&gt;=17.5),ROUND(K97,0),"")</f>
        <v>29</v>
      </c>
      <c r="K97" s="5">
        <f>IF(L97&lt;&gt;"",IF(L97="*","+++",SUM(L97:O97)/44*30),"")</f>
        <v>28.977272727272727</v>
      </c>
      <c r="L97" s="5">
        <v>11.5</v>
      </c>
      <c r="M97" s="5">
        <v>7.5</v>
      </c>
      <c r="N97" s="5">
        <v>12</v>
      </c>
      <c r="O97" s="20">
        <v>11.5</v>
      </c>
      <c r="P97" s="18">
        <f>IF(AND(Q97&lt;&gt;"",Q97&lt;&gt;"+++",Q97&gt;=17.5),ROUND(Q97,0),"")</f>
      </c>
      <c r="Q97" s="5">
        <f>IF(R97&lt;&gt;"",IF(R97="*","+++",SUM(R97:U97)/44*30),"")</f>
      </c>
      <c r="U97" s="20"/>
      <c r="V97" s="18">
        <f>IF(AND(W97&lt;&gt;"",W97&lt;&gt;"+++",W97&gt;=17.5),ROUND(W97,0),"")</f>
      </c>
      <c r="W97" s="5">
        <f>IF(X97&lt;&gt;"",IF(X97="*","+++",SUM(X97:AA97)/44*30),"")</f>
      </c>
      <c r="AA97" s="20"/>
      <c r="AB97" s="18">
        <f>IF(AND(AC97&lt;&gt;"",AC97&lt;&gt;"+++",AC97&gt;=17.5),ROUND(AC97,0),"")</f>
      </c>
      <c r="AC97" s="5">
        <f>IF(AD97&lt;&gt;"",IF(AD97="*","+++",SUM(AD97:AG97)/44*30),"")</f>
      </c>
      <c r="AG97" s="20"/>
      <c r="AH97" s="18">
        <f>IF(AND(AI97&lt;&gt;"",AI97&lt;&gt;"+++",AI97&gt;=17.5),ROUND(AI97,0),"")</f>
      </c>
      <c r="AI97" s="5">
        <f>IF(AJ97&lt;&gt;"",IF(AJ97="*","+++",SUM(AJ97:AM97)/44*30),"")</f>
      </c>
      <c r="AM97" s="20"/>
    </row>
    <row r="98" spans="1:39" ht="12.75">
      <c r="A98" s="3">
        <v>670789</v>
      </c>
      <c r="B98" s="9">
        <f>IF(OR(D98&lt;&gt;"",J98&lt;&gt;"",P98&lt;&gt;"",V98&lt;&gt;"",D98&lt;&gt;"",D98&lt;&gt;""),MIN(30,MAX(D98,J98,P98,V98,D98,D98)),"")</f>
      </c>
      <c r="C98" s="9">
        <f>IF(MAX(D98,J98,D98,D98,D98,D98)&gt;30,"SI","")</f>
      </c>
      <c r="D98" s="18">
        <f>IF(AND(E98&lt;&gt;"",E98&lt;&gt;"+++",E98&gt;=17.5),ROUND(E98,0),"")</f>
      </c>
      <c r="E98" s="5">
        <f>IF(F98&lt;&gt;"",IF(F98="*","+++",SUM(F98:I98)/44*30),"")</f>
        <v>14.318181818181818</v>
      </c>
      <c r="F98" s="5">
        <v>3.5</v>
      </c>
      <c r="G98" s="5">
        <v>10</v>
      </c>
      <c r="H98" s="5">
        <v>5.5</v>
      </c>
      <c r="I98" s="20">
        <v>2</v>
      </c>
      <c r="J98" s="18">
        <f>IF(AND(K98&lt;&gt;"",K98&lt;&gt;"+++",K98&gt;=17.5),ROUND(K98,0),"")</f>
      </c>
      <c r="K98" s="5">
        <f>IF(L98&lt;&gt;"",IF(L98="*","+++",SUM(L98:O98)/44*30),"")</f>
      </c>
      <c r="O98" s="20"/>
      <c r="P98" s="18">
        <f>IF(AND(Q98&lt;&gt;"",Q98&lt;&gt;"+++",Q98&gt;=17.5),ROUND(Q98,0),"")</f>
      </c>
      <c r="Q98" s="5" t="str">
        <f>IF(R98&lt;&gt;"",IF(R98="*","+++",SUM(R98:U98)/44*30),"")</f>
        <v>+++</v>
      </c>
      <c r="R98" s="5" t="s">
        <v>13</v>
      </c>
      <c r="S98" s="5" t="s">
        <v>13</v>
      </c>
      <c r="T98" s="5" t="s">
        <v>13</v>
      </c>
      <c r="U98" s="20" t="s">
        <v>13</v>
      </c>
      <c r="V98" s="18">
        <f>IF(AND(W98&lt;&gt;"",W98&lt;&gt;"+++",W98&gt;=17.5),ROUND(W98,0),"")</f>
      </c>
      <c r="W98" s="5">
        <f>IF(X98&lt;&gt;"",IF(X98="*","+++",SUM(X98:AA98)/44*30),"")</f>
      </c>
      <c r="AA98" s="20"/>
      <c r="AB98" s="18">
        <f>IF(AND(AC98&lt;&gt;"",AC98&lt;&gt;"+++",AC98&gt;=17.5),ROUND(AC98,0),"")</f>
      </c>
      <c r="AC98" s="5">
        <f>IF(AD98&lt;&gt;"",IF(AD98="*","+++",SUM(AD98:AG98)/44*30),"")</f>
      </c>
      <c r="AG98" s="20"/>
      <c r="AH98" s="18">
        <f>IF(AND(AI98&lt;&gt;"",AI98&lt;&gt;"+++",AI98&gt;=17.5),ROUND(AI98,0),"")</f>
      </c>
      <c r="AI98" s="5">
        <f>IF(AJ98&lt;&gt;"",IF(AJ98="*","+++",SUM(AJ98:AM98)/44*30),"")</f>
      </c>
      <c r="AM98" s="20"/>
    </row>
    <row r="99" spans="1:39" ht="12.75">
      <c r="A99" s="3">
        <v>670792</v>
      </c>
      <c r="B99" s="9">
        <f>IF(OR(D99&lt;&gt;"",J99&lt;&gt;"",P99&lt;&gt;"",V99&lt;&gt;"",D99&lt;&gt;"",D99&lt;&gt;""),MIN(30,MAX(D99,J99,P99,V99,D99,D99)),"")</f>
        <v>30</v>
      </c>
      <c r="C99" s="9">
        <f>IF(MAX(D99,J99,D99,D99,D99,D99)&gt;30,"SI","")</f>
      </c>
      <c r="D99" s="18">
        <f>IF(AND(E99&lt;&gt;"",E99&lt;&gt;"+++",E99&gt;=17.5),ROUND(E99,0),"")</f>
        <v>30</v>
      </c>
      <c r="E99" s="5">
        <f>IF(F99&lt;&gt;"",IF(F99="*","+++",SUM(F99:I99)/44*30),"")</f>
        <v>30</v>
      </c>
      <c r="F99" s="5">
        <v>10</v>
      </c>
      <c r="G99" s="5">
        <v>11</v>
      </c>
      <c r="H99" s="5">
        <v>12</v>
      </c>
      <c r="I99" s="20">
        <v>11</v>
      </c>
      <c r="J99" s="18">
        <f>IF(AND(K99&lt;&gt;"",K99&lt;&gt;"+++",K99&gt;=17.5),ROUND(K99,0),"")</f>
      </c>
      <c r="K99" s="5">
        <f>IF(L99&lt;&gt;"",IF(L99="*","+++",SUM(L99:O99)/44*30),"")</f>
      </c>
      <c r="O99" s="20"/>
      <c r="P99" s="18">
        <f>IF(AND(Q99&lt;&gt;"",Q99&lt;&gt;"+++",Q99&gt;=17.5),ROUND(Q99,0),"")</f>
      </c>
      <c r="Q99" s="5">
        <f>IF(R99&lt;&gt;"",IF(R99="*","+++",SUM(R99:U99)/44*30),"")</f>
      </c>
      <c r="U99" s="20"/>
      <c r="V99" s="18">
        <f>IF(AND(W99&lt;&gt;"",W99&lt;&gt;"+++",W99&gt;=17.5),ROUND(W99,0),"")</f>
      </c>
      <c r="W99" s="5">
        <f>IF(X99&lt;&gt;"",IF(X99="*","+++",SUM(X99:AA99)/44*30),"")</f>
      </c>
      <c r="AA99" s="20"/>
      <c r="AB99" s="18">
        <f>IF(AND(AC99&lt;&gt;"",AC99&lt;&gt;"+++",AC99&gt;=17.5),ROUND(AC99,0),"")</f>
      </c>
      <c r="AC99" s="5">
        <f>IF(AD99&lt;&gt;"",IF(AD99="*","+++",SUM(AD99:AG99)/44*30),"")</f>
      </c>
      <c r="AG99" s="20"/>
      <c r="AH99" s="18">
        <f>IF(AND(AI99&lt;&gt;"",AI99&lt;&gt;"+++",AI99&gt;=17.5),ROUND(AI99,0),"")</f>
      </c>
      <c r="AI99" s="5">
        <f>IF(AJ99&lt;&gt;"",IF(AJ99="*","+++",SUM(AJ99:AM99)/44*30),"")</f>
      </c>
      <c r="AM99" s="20"/>
    </row>
    <row r="100" spans="1:39" ht="12.75">
      <c r="A100" s="3">
        <v>670795</v>
      </c>
      <c r="B100" s="9">
        <f>IF(OR(D100&lt;&gt;"",J100&lt;&gt;"",P100&lt;&gt;"",V100&lt;&gt;"",D100&lt;&gt;"",D100&lt;&gt;""),MIN(30,MAX(D100,J100,P100,V100,D100,D100)),"")</f>
        <v>29</v>
      </c>
      <c r="C100" s="9">
        <f>IF(MAX(D100,J100,D100,D100,D100,D100)&gt;30,"SI","")</f>
      </c>
      <c r="D100" s="18">
        <f>IF(AND(E100&lt;&gt;"",E100&lt;&gt;"+++",E100&gt;=17.5),ROUND(E100,0),"")</f>
        <v>29</v>
      </c>
      <c r="E100" s="5">
        <f>IF(F100&lt;&gt;"",IF(F100="*","+++",SUM(F100:I100)/44*30),"")</f>
        <v>28.636363636363637</v>
      </c>
      <c r="F100" s="5">
        <v>10.5</v>
      </c>
      <c r="G100" s="5">
        <v>11</v>
      </c>
      <c r="H100" s="5">
        <v>11.5</v>
      </c>
      <c r="I100" s="20">
        <v>9</v>
      </c>
      <c r="J100" s="18">
        <f>IF(AND(K100&lt;&gt;"",K100&lt;&gt;"+++",K100&gt;=17.5),ROUND(K100,0),"")</f>
      </c>
      <c r="K100" s="5">
        <f>IF(L100&lt;&gt;"",IF(L100="*","+++",SUM(L100:O100)/44*30),"")</f>
      </c>
      <c r="O100" s="20"/>
      <c r="P100" s="18">
        <f>IF(AND(Q100&lt;&gt;"",Q100&lt;&gt;"+++",Q100&gt;=17.5),ROUND(Q100,0),"")</f>
      </c>
      <c r="Q100" s="5">
        <f>IF(R100&lt;&gt;"",IF(R100="*","+++",SUM(R100:U100)/44*30),"")</f>
      </c>
      <c r="U100" s="20"/>
      <c r="V100" s="18">
        <f>IF(AND(W100&lt;&gt;"",W100&lt;&gt;"+++",W100&gt;=17.5),ROUND(W100,0),"")</f>
      </c>
      <c r="W100" s="5">
        <f>IF(X100&lt;&gt;"",IF(X100="*","+++",SUM(X100:AA100)/44*30),"")</f>
      </c>
      <c r="AA100" s="20"/>
      <c r="AB100" s="18">
        <f>IF(AND(AC100&lt;&gt;"",AC100&lt;&gt;"+++",AC100&gt;=17.5),ROUND(AC100,0),"")</f>
      </c>
      <c r="AC100" s="5">
        <f>IF(AD100&lt;&gt;"",IF(AD100="*","+++",SUM(AD100:AG100)/44*30),"")</f>
      </c>
      <c r="AG100" s="20"/>
      <c r="AH100" s="18">
        <f>IF(AND(AI100&lt;&gt;"",AI100&lt;&gt;"+++",AI100&gt;=17.5),ROUND(AI100,0),"")</f>
      </c>
      <c r="AI100" s="5">
        <f>IF(AJ100&lt;&gt;"",IF(AJ100="*","+++",SUM(AJ100:AM100)/44*30),"")</f>
      </c>
      <c r="AM100" s="20"/>
    </row>
    <row r="101" spans="1:39" ht="12.75">
      <c r="A101" s="3">
        <v>670802</v>
      </c>
      <c r="B101" s="9">
        <f>IF(OR(D101&lt;&gt;"",J101&lt;&gt;"",P101&lt;&gt;"",V101&lt;&gt;"",D101&lt;&gt;"",D101&lt;&gt;""),MIN(30,MAX(D101,J101,P101,V101,D101,D101)),"")</f>
        <v>28</v>
      </c>
      <c r="C101" s="9">
        <f>IF(MAX(D101,J101,D101,D101,D101,D101)&gt;30,"SI","")</f>
      </c>
      <c r="D101" s="18">
        <f>IF(AND(E101&lt;&gt;"",E101&lt;&gt;"+++",E101&gt;=17.5),ROUND(E101,0),"")</f>
        <v>28</v>
      </c>
      <c r="E101" s="5">
        <f>IF(F101&lt;&gt;"",IF(F101="*","+++",SUM(F101:I101)/44*30),"")</f>
        <v>28.295454545454547</v>
      </c>
      <c r="F101" s="5">
        <v>11</v>
      </c>
      <c r="G101" s="5">
        <v>10.5</v>
      </c>
      <c r="H101" s="5">
        <v>11.5</v>
      </c>
      <c r="I101" s="20">
        <v>8.5</v>
      </c>
      <c r="J101" s="18">
        <f>IF(AND(K101&lt;&gt;"",K101&lt;&gt;"+++",K101&gt;=17.5),ROUND(K101,0),"")</f>
      </c>
      <c r="K101" s="5">
        <f>IF(L101&lt;&gt;"",IF(L101="*","+++",SUM(L101:O101)/44*30),"")</f>
      </c>
      <c r="O101" s="20"/>
      <c r="P101" s="18">
        <f>IF(AND(Q101&lt;&gt;"",Q101&lt;&gt;"+++",Q101&gt;=17.5),ROUND(Q101,0),"")</f>
      </c>
      <c r="Q101" s="5">
        <f>IF(R101&lt;&gt;"",IF(R101="*","+++",SUM(R101:U101)/44*30),"")</f>
      </c>
      <c r="U101" s="20"/>
      <c r="V101" s="18">
        <f>IF(AND(W101&lt;&gt;"",W101&lt;&gt;"+++",W101&gt;=17.5),ROUND(W101,0),"")</f>
      </c>
      <c r="W101" s="5">
        <f>IF(X101&lt;&gt;"",IF(X101="*","+++",SUM(X101:AA101)/44*30),"")</f>
      </c>
      <c r="AA101" s="20"/>
      <c r="AB101" s="18">
        <f>IF(AND(AC101&lt;&gt;"",AC101&lt;&gt;"+++",AC101&gt;=17.5),ROUND(AC101,0),"")</f>
      </c>
      <c r="AC101" s="5">
        <f>IF(AD101&lt;&gt;"",IF(AD101="*","+++",SUM(AD101:AG101)/44*30),"")</f>
      </c>
      <c r="AG101" s="20"/>
      <c r="AH101" s="18">
        <f>IF(AND(AI101&lt;&gt;"",AI101&lt;&gt;"+++",AI101&gt;=17.5),ROUND(AI101,0),"")</f>
      </c>
      <c r="AI101" s="5">
        <f>IF(AJ101&lt;&gt;"",IF(AJ101="*","+++",SUM(AJ101:AM101)/44*30),"")</f>
      </c>
      <c r="AM101" s="20"/>
    </row>
    <row r="102" spans="1:39" ht="12.75">
      <c r="A102" s="3">
        <v>670863</v>
      </c>
      <c r="B102" s="9">
        <f>IF(OR(D102&lt;&gt;"",J102&lt;&gt;"",P102&lt;&gt;"",V102&lt;&gt;"",D102&lt;&gt;"",D102&lt;&gt;""),MIN(30,MAX(D102,J102,P102,V102,D102,D102)),"")</f>
        <v>24</v>
      </c>
      <c r="C102" s="9">
        <f>IF(MAX(D102,J102,D102,D102,D102,D102)&gt;30,"SI","")</f>
      </c>
      <c r="D102" s="18">
        <f>IF(AND(E102&lt;&gt;"",E102&lt;&gt;"+++",E102&gt;=17.5),ROUND(E102,0),"")</f>
      </c>
      <c r="E102" s="5" t="str">
        <f>IF(F102&lt;&gt;"",IF(F102="*","+++",SUM(F102:I102)/44*30),"")</f>
        <v>+++</v>
      </c>
      <c r="F102" s="5" t="s">
        <v>13</v>
      </c>
      <c r="G102" s="5" t="s">
        <v>13</v>
      </c>
      <c r="H102" s="5" t="s">
        <v>13</v>
      </c>
      <c r="I102" s="20" t="s">
        <v>13</v>
      </c>
      <c r="J102" s="18">
        <f>IF(AND(K102&lt;&gt;"",K102&lt;&gt;"+++",K102&gt;=17.5),ROUND(K102,0),"")</f>
        <v>24</v>
      </c>
      <c r="K102" s="5">
        <f>IF(L102&lt;&gt;"",IF(L102="*","+++",SUM(L102:O102)/44*30),"")</f>
        <v>23.522727272727273</v>
      </c>
      <c r="L102" s="5">
        <v>10</v>
      </c>
      <c r="M102" s="5">
        <v>11</v>
      </c>
      <c r="N102" s="5">
        <v>11.5</v>
      </c>
      <c r="O102" s="20">
        <v>2</v>
      </c>
      <c r="P102" s="18">
        <f>IF(AND(Q102&lt;&gt;"",Q102&lt;&gt;"+++",Q102&gt;=17.5),ROUND(Q102,0),"")</f>
      </c>
      <c r="Q102" s="5">
        <f>IF(R102&lt;&gt;"",IF(R102="*","+++",SUM(R102:U102)/44*30),"")</f>
      </c>
      <c r="U102" s="20"/>
      <c r="V102" s="18">
        <f>IF(AND(W102&lt;&gt;"",W102&lt;&gt;"+++",W102&gt;=17.5),ROUND(W102,0),"")</f>
      </c>
      <c r="W102" s="5">
        <f>IF(X102&lt;&gt;"",IF(X102="*","+++",SUM(X102:AA102)/44*30),"")</f>
      </c>
      <c r="AA102" s="20"/>
      <c r="AB102" s="18">
        <f>IF(AND(AC102&lt;&gt;"",AC102&lt;&gt;"+++",AC102&gt;=17.5),ROUND(AC102,0),"")</f>
      </c>
      <c r="AC102" s="5">
        <f>IF(AD102&lt;&gt;"",IF(AD102="*","+++",SUM(AD102:AG102)/44*30),"")</f>
      </c>
      <c r="AG102" s="20"/>
      <c r="AH102" s="18">
        <f>IF(AND(AI102&lt;&gt;"",AI102&lt;&gt;"+++",AI102&gt;=17.5),ROUND(AI102,0),"")</f>
      </c>
      <c r="AI102" s="5">
        <f>IF(AJ102&lt;&gt;"",IF(AJ102="*","+++",SUM(AJ102:AM102)/44*30),"")</f>
      </c>
      <c r="AM102" s="20"/>
    </row>
    <row r="103" spans="1:39" ht="12.75">
      <c r="A103" s="3">
        <v>670909</v>
      </c>
      <c r="B103" s="9">
        <f>IF(OR(D103&lt;&gt;"",J103&lt;&gt;"",P103&lt;&gt;"",V103&lt;&gt;"",D103&lt;&gt;"",D103&lt;&gt;""),MIN(30,MAX(D103,J103,P103,V103,D103,D103)),"")</f>
        <v>25</v>
      </c>
      <c r="C103" s="9">
        <f>IF(MAX(D103,J103,D103,D103,D103,D103)&gt;30,"SI","")</f>
      </c>
      <c r="D103" s="18">
        <f>IF(AND(E103&lt;&gt;"",E103&lt;&gt;"+++",E103&gt;=17.5),ROUND(E103,0),"")</f>
      </c>
      <c r="E103" s="5">
        <f>IF(F103&lt;&gt;"",IF(F103="*","+++",SUM(F103:I103)/44*30),"")</f>
      </c>
      <c r="I103" s="20"/>
      <c r="J103" s="18">
        <f>IF(AND(K103&lt;&gt;"",K103&lt;&gt;"+++",K103&gt;=17.5),ROUND(K103,0),"")</f>
        <v>25</v>
      </c>
      <c r="K103" s="5">
        <f>IF(L103&lt;&gt;"",IF(L103="*","+++",SUM(L103:O103)/44*30),"")</f>
        <v>25.227272727272727</v>
      </c>
      <c r="L103" s="5">
        <v>11.5</v>
      </c>
      <c r="M103" s="5">
        <v>5</v>
      </c>
      <c r="N103" s="5">
        <v>10</v>
      </c>
      <c r="O103" s="20">
        <v>10.5</v>
      </c>
      <c r="P103" s="18">
        <f>IF(AND(Q103&lt;&gt;"",Q103&lt;&gt;"+++",Q103&gt;=17.5),ROUND(Q103,0),"")</f>
      </c>
      <c r="Q103" s="5">
        <f>IF(R103&lt;&gt;"",IF(R103="*","+++",SUM(R103:U103)/44*30),"")</f>
      </c>
      <c r="U103" s="20"/>
      <c r="V103" s="18">
        <f>IF(AND(W103&lt;&gt;"",W103&lt;&gt;"+++",W103&gt;=17.5),ROUND(W103,0),"")</f>
      </c>
      <c r="W103" s="5">
        <f>IF(X103&lt;&gt;"",IF(X103="*","+++",SUM(X103:AA103)/44*30),"")</f>
      </c>
      <c r="AA103" s="20"/>
      <c r="AB103" s="18">
        <f>IF(AND(AC103&lt;&gt;"",AC103&lt;&gt;"+++",AC103&gt;=17.5),ROUND(AC103,0),"")</f>
      </c>
      <c r="AC103" s="5">
        <f>IF(AD103&lt;&gt;"",IF(AD103="*","+++",SUM(AD103:AG103)/44*30),"")</f>
      </c>
      <c r="AG103" s="20"/>
      <c r="AH103" s="18">
        <f>IF(AND(AI103&lt;&gt;"",AI103&lt;&gt;"+++",AI103&gt;=17.5),ROUND(AI103,0),"")</f>
      </c>
      <c r="AI103" s="5">
        <f>IF(AJ103&lt;&gt;"",IF(AJ103="*","+++",SUM(AJ103:AM103)/44*30),"")</f>
      </c>
      <c r="AM103" s="20"/>
    </row>
    <row r="104" spans="1:39" ht="12.75">
      <c r="A104" s="3">
        <v>684172</v>
      </c>
      <c r="B104" s="9">
        <f>IF(OR(D104&lt;&gt;"",J104&lt;&gt;"",P104&lt;&gt;"",V104&lt;&gt;"",D104&lt;&gt;"",D104&lt;&gt;""),MIN(30,MAX(D104,J104,P104,V104,D104,D104)),"")</f>
        <v>23</v>
      </c>
      <c r="C104" s="9">
        <f>IF(MAX(D104,J104,D104,D104,D104,D104)&gt;30,"SI","")</f>
      </c>
      <c r="D104" s="18">
        <f>IF(AND(E104&lt;&gt;"",E104&lt;&gt;"+++",E104&gt;=17.5),ROUND(E104,0),"")</f>
      </c>
      <c r="E104" s="5">
        <f>IF(F104&lt;&gt;"",IF(F104="*","+++",SUM(F104:I104)/44*30),"")</f>
      </c>
      <c r="I104" s="20"/>
      <c r="J104" s="18">
        <f>IF(AND(K104&lt;&gt;"",K104&lt;&gt;"+++",K104&gt;=17.5),ROUND(K104,0),"")</f>
        <v>23</v>
      </c>
      <c r="K104" s="5">
        <f>IF(L104&lt;&gt;"",IF(L104="*","+++",SUM(L104:O104)/44*30),"")</f>
        <v>22.84090909090909</v>
      </c>
      <c r="L104" s="5">
        <v>7.5</v>
      </c>
      <c r="M104" s="5">
        <v>5.5</v>
      </c>
      <c r="N104" s="5">
        <v>9.5</v>
      </c>
      <c r="O104" s="20">
        <v>11</v>
      </c>
      <c r="P104" s="18">
        <f>IF(AND(Q104&lt;&gt;"",Q104&lt;&gt;"+++",Q104&gt;=17.5),ROUND(Q104,0),"")</f>
      </c>
      <c r="Q104" s="5">
        <f>IF(R104&lt;&gt;"",IF(R104="*","+++",SUM(R104:U104)/44*30),"")</f>
      </c>
      <c r="U104" s="20"/>
      <c r="V104" s="18">
        <f>IF(AND(W104&lt;&gt;"",W104&lt;&gt;"+++",W104&gt;=17.5),ROUND(W104,0),"")</f>
      </c>
      <c r="W104" s="5">
        <f>IF(X104&lt;&gt;"",IF(X104="*","+++",SUM(X104:AA104)/44*30),"")</f>
      </c>
      <c r="AA104" s="20"/>
      <c r="AB104" s="18">
        <f>IF(AND(AC104&lt;&gt;"",AC104&lt;&gt;"+++",AC104&gt;=17.5),ROUND(AC104,0),"")</f>
      </c>
      <c r="AC104" s="5">
        <f>IF(AD104&lt;&gt;"",IF(AD104="*","+++",SUM(AD104:AG104)/44*30),"")</f>
      </c>
      <c r="AG104" s="20"/>
      <c r="AH104" s="18">
        <f>IF(AND(AI104&lt;&gt;"",AI104&lt;&gt;"+++",AI104&gt;=17.5),ROUND(AI104,0),"")</f>
      </c>
      <c r="AI104" s="5">
        <f>IF(AJ104&lt;&gt;"",IF(AJ104="*","+++",SUM(AJ104:AM104)/44*30),"")</f>
      </c>
      <c r="AM104" s="20"/>
    </row>
    <row r="105" spans="1:39" ht="12.75">
      <c r="A105" s="24" t="s">
        <v>14</v>
      </c>
      <c r="B105" s="9">
        <f>IF(OR(D105&lt;&gt;"",J105&lt;&gt;"",P105&lt;&gt;"",V105&lt;&gt;"",D105&lt;&gt;"",D105&lt;&gt;""),MIN(30,MAX(D105,J105,P105,V105,D105,D105)),"")</f>
        <v>25</v>
      </c>
      <c r="C105" s="9">
        <f>IF(MAX(D105,J105,D105,D105,D105,D105)&gt;30,"SI","")</f>
      </c>
      <c r="D105" s="18">
        <f>IF(AND(E105&lt;&gt;"",E105&lt;&gt;"+++",E105&gt;=17.5),ROUND(E105,0),"")</f>
        <v>25</v>
      </c>
      <c r="E105" s="5">
        <f>IF(F105&lt;&gt;"",IF(F105="*","+++",SUM(F105:I105)/44*30),"")</f>
        <v>25.227272727272727</v>
      </c>
      <c r="F105" s="5">
        <v>10.5</v>
      </c>
      <c r="G105" s="5">
        <v>11</v>
      </c>
      <c r="H105" s="5">
        <v>6</v>
      </c>
      <c r="I105" s="20">
        <v>9.5</v>
      </c>
      <c r="J105" s="18">
        <f>IF(AND(K105&lt;&gt;"",K105&lt;&gt;"+++",K105&gt;=17.5),ROUND(K105,0),"")</f>
      </c>
      <c r="K105" s="5">
        <f>IF(L105&lt;&gt;"",IF(L105="*","+++",SUM(L105:O105)/44*30),"")</f>
      </c>
      <c r="O105" s="20"/>
      <c r="P105" s="18">
        <f>IF(AND(Q105&lt;&gt;"",Q105&lt;&gt;"+++",Q105&gt;=17.5),ROUND(Q105,0),"")</f>
      </c>
      <c r="Q105" s="5">
        <f>IF(R105&lt;&gt;"",IF(R105="*","+++",SUM(R105:U105)/44*30),"")</f>
      </c>
      <c r="U105" s="20"/>
      <c r="V105" s="18">
        <f>IF(AND(W105&lt;&gt;"",W105&lt;&gt;"+++",W105&gt;=17.5),ROUND(W105,0),"")</f>
      </c>
      <c r="W105" s="5">
        <f>IF(X105&lt;&gt;"",IF(X105="*","+++",SUM(X105:AA105)/44*30),"")</f>
      </c>
      <c r="AA105" s="20"/>
      <c r="AB105" s="18">
        <f>IF(AND(AC105&lt;&gt;"",AC105&lt;&gt;"+++",AC105&gt;=17.5),ROUND(AC105,0),"")</f>
      </c>
      <c r="AC105" s="5">
        <f>IF(AD105&lt;&gt;"",IF(AD105="*","+++",SUM(AD105:AG105)/44*30),"")</f>
      </c>
      <c r="AG105" s="20"/>
      <c r="AH105" s="18">
        <f>IF(AND(AI105&lt;&gt;"",AI105&lt;&gt;"+++",AI105&gt;=17.5),ROUND(AI105,0),"")</f>
      </c>
      <c r="AI105" s="5">
        <f>IF(AJ105&lt;&gt;"",IF(AJ105="*","+++",SUM(AJ105:AM105)/44*30),"")</f>
      </c>
      <c r="AM105" s="20"/>
    </row>
    <row r="106" spans="1:39" ht="13.5" thickBot="1">
      <c r="A106" s="25" t="s">
        <v>15</v>
      </c>
      <c r="B106" s="9">
        <f>IF(OR(D106&lt;&gt;"",J106&lt;&gt;"",P106&lt;&gt;"",V106&lt;&gt;"",D106&lt;&gt;"",D106&lt;&gt;""),MIN(30,MAX(D106,J106,P106,V106,D106,D106)),"")</f>
      </c>
      <c r="C106" s="9">
        <f>IF(MAX(D106,J106,D106,D106,D106,D106)&gt;30,"SI","")</f>
      </c>
      <c r="D106" s="21">
        <f>IF(AND(E106&lt;&gt;"",E106&lt;&gt;"+++",E106&gt;=17.5),ROUND(E106,0),"")</f>
      </c>
      <c r="E106" s="22" t="str">
        <f>IF(F106&lt;&gt;"",IF(F106="*","+++",SUM(F106:I106)/44*30),"")</f>
        <v>+++</v>
      </c>
      <c r="F106" s="22" t="s">
        <v>13</v>
      </c>
      <c r="G106" s="22" t="s">
        <v>13</v>
      </c>
      <c r="H106" s="22" t="s">
        <v>13</v>
      </c>
      <c r="I106" s="23" t="s">
        <v>13</v>
      </c>
      <c r="J106" s="21">
        <f>IF(AND(K106&lt;&gt;"",K106&lt;&gt;"+++",K106&gt;=17.5),ROUND(K106,0),"")</f>
      </c>
      <c r="K106" s="22">
        <f>IF(L106&lt;&gt;"",IF(L106="*","+++",SUM(L106:O106)/44*30),"")</f>
      </c>
      <c r="L106" s="22"/>
      <c r="M106" s="22"/>
      <c r="N106" s="22"/>
      <c r="O106" s="23"/>
      <c r="P106" s="21">
        <f>IF(AND(Q106&lt;&gt;"",Q106&lt;&gt;"+++",Q106&gt;=17.5),ROUND(Q106,0),"")</f>
      </c>
      <c r="Q106" s="22">
        <f>IF(R106&lt;&gt;"",IF(R106="*","+++",SUM(R106:U106)/44*30),"")</f>
      </c>
      <c r="R106" s="22"/>
      <c r="S106" s="22"/>
      <c r="T106" s="22"/>
      <c r="U106" s="23"/>
      <c r="V106" s="21">
        <f>IF(AND(W106&lt;&gt;"",W106&lt;&gt;"+++",W106&gt;=17.5),ROUND(W106,0),"")</f>
      </c>
      <c r="W106" s="22">
        <f>IF(X106&lt;&gt;"",IF(X106="*","+++",SUM(X106:AA106)/44*30),"")</f>
      </c>
      <c r="X106" s="22"/>
      <c r="Y106" s="22"/>
      <c r="Z106" s="22"/>
      <c r="AA106" s="23"/>
      <c r="AB106" s="21">
        <f>IF(AND(AC106&lt;&gt;"",AC106&lt;&gt;"+++",AC106&gt;=17.5),ROUND(AC106,0),"")</f>
      </c>
      <c r="AC106" s="22">
        <f>IF(AD106&lt;&gt;"",IF(AD106="*","+++",SUM(AD106:AG106)/44*30),"")</f>
      </c>
      <c r="AD106" s="22"/>
      <c r="AE106" s="22"/>
      <c r="AF106" s="22"/>
      <c r="AG106" s="23"/>
      <c r="AH106" s="21">
        <f>IF(AND(AI106&lt;&gt;"",AI106&lt;&gt;"+++",AI106&gt;=17.5),ROUND(AI106,0),"")</f>
      </c>
      <c r="AI106" s="22">
        <f>IF(AJ106&lt;&gt;"",IF(AJ106="*","+++",SUM(AJ106:AM106)/44*30),"")</f>
      </c>
      <c r="AJ106" s="22"/>
      <c r="AK106" s="22"/>
      <c r="AL106" s="22"/>
      <c r="AM106" s="23"/>
    </row>
    <row r="107" spans="1:34" ht="13.5" thickTop="1">
      <c r="A107" s="2"/>
      <c r="B107" s="8"/>
      <c r="C107" s="8"/>
      <c r="D107" s="8"/>
      <c r="J107" s="8"/>
      <c r="P107" s="8"/>
      <c r="V107" s="8"/>
      <c r="AB107" s="8"/>
      <c r="AH107" s="8"/>
    </row>
    <row r="108" spans="1:35" ht="12.75">
      <c r="A108" s="10" t="s">
        <v>7</v>
      </c>
      <c r="B108" s="8"/>
      <c r="C108" s="8"/>
      <c r="D108" s="8"/>
      <c r="E108" s="7">
        <v>55</v>
      </c>
      <c r="J108" s="8"/>
      <c r="K108" s="7">
        <v>38</v>
      </c>
      <c r="P108" s="8"/>
      <c r="Q108" s="7">
        <v>27</v>
      </c>
      <c r="V108" s="8"/>
      <c r="W108" s="7">
        <v>0</v>
      </c>
      <c r="AB108" s="8"/>
      <c r="AC108" s="7">
        <v>0</v>
      </c>
      <c r="AH108" s="8"/>
      <c r="AI108" s="7">
        <v>0</v>
      </c>
    </row>
    <row r="109" spans="1:35" ht="12.75">
      <c r="A109" s="10" t="s">
        <v>8</v>
      </c>
      <c r="B109" s="8"/>
      <c r="C109" s="8"/>
      <c r="D109" s="8"/>
      <c r="E109" s="7">
        <v>36</v>
      </c>
      <c r="J109" s="8"/>
      <c r="K109" s="7">
        <v>28</v>
      </c>
      <c r="P109" s="8"/>
      <c r="Q109" s="7">
        <v>18</v>
      </c>
      <c r="V109" s="8"/>
      <c r="W109" s="7">
        <v>16</v>
      </c>
      <c r="AB109" s="8"/>
      <c r="AC109" s="7">
        <v>0</v>
      </c>
      <c r="AH109" s="8"/>
      <c r="AI109" s="7">
        <v>0</v>
      </c>
    </row>
    <row r="110" spans="1:35" ht="12.75">
      <c r="A110" s="10" t="s">
        <v>9</v>
      </c>
      <c r="B110" s="8"/>
      <c r="C110" s="8"/>
      <c r="D110" s="8"/>
      <c r="E110" s="7">
        <f>COUNTIF(E2:E107,"+++")</f>
        <v>7</v>
      </c>
      <c r="J110" s="8"/>
      <c r="K110" s="7">
        <f>COUNTIF(K2:K107,"+++")</f>
        <v>2</v>
      </c>
      <c r="P110" s="8"/>
      <c r="Q110" s="7">
        <f>COUNTIF(Q2:Q107,"+++")</f>
        <v>4</v>
      </c>
      <c r="V110" s="8"/>
      <c r="W110" s="7">
        <f>COUNTIF(W2:W107,"+++")</f>
        <v>3</v>
      </c>
      <c r="AB110" s="8"/>
      <c r="AC110" s="7">
        <f>COUNTIF(AC2:AC107,"+++")</f>
        <v>0</v>
      </c>
      <c r="AH110" s="8"/>
      <c r="AI110" s="7">
        <f>COUNTIF(AI2:AI107,"+++")</f>
        <v>0</v>
      </c>
    </row>
    <row r="111" spans="1:35" ht="12.75">
      <c r="A111" s="10" t="s">
        <v>10</v>
      </c>
      <c r="B111" s="11">
        <f>COUNTIF(B2:B107,"&gt;=17,5")</f>
        <v>58</v>
      </c>
      <c r="C111" s="11">
        <f>COUNTIF(C2:C107,"=SI")</f>
        <v>6</v>
      </c>
      <c r="D111" s="11">
        <f>COUNTIF(D2:D107,"&gt;=17,5")</f>
        <v>27</v>
      </c>
      <c r="E111" s="7">
        <f>COUNTIF(E2:E107,"&gt;=0")</f>
        <v>29</v>
      </c>
      <c r="J111" s="11">
        <f>COUNTIF(J2:J107,"&gt;=17,5")</f>
        <v>14</v>
      </c>
      <c r="K111" s="7">
        <f>COUNTIF(K2:K107,"&gt;=0")</f>
        <v>26</v>
      </c>
      <c r="P111" s="11">
        <f>COUNTIF(P2:P107,"&gt;=17,5")</f>
        <v>9</v>
      </c>
      <c r="Q111" s="7">
        <f>COUNTIF(Q2:Q107,"&gt;=0")</f>
        <v>14</v>
      </c>
      <c r="V111" s="11">
        <f>COUNTIF(V2:V107,"&gt;=17,5")</f>
        <v>8</v>
      </c>
      <c r="W111" s="7">
        <f>COUNTIF(W2:W107,"&gt;=0")</f>
        <v>13</v>
      </c>
      <c r="AB111" s="11">
        <f>COUNTIF(AB2:AB107,"&gt;=17,5")</f>
        <v>0</v>
      </c>
      <c r="AC111" s="7">
        <f>COUNTIF(AC2:AC107,"&gt;=0")</f>
        <v>0</v>
      </c>
      <c r="AH111" s="11">
        <f>COUNTIF(AH2:AH107,"&gt;=17,5")</f>
        <v>0</v>
      </c>
      <c r="AI111" s="7">
        <f>COUNTIF(AI2:AI107,"&gt;=0")</f>
        <v>0</v>
      </c>
    </row>
    <row r="112" spans="1:35" ht="12.75">
      <c r="A112" s="10"/>
      <c r="B112" s="11"/>
      <c r="C112" s="11"/>
      <c r="D112" s="11"/>
      <c r="E112" s="7"/>
      <c r="J112" s="11"/>
      <c r="K112" s="7"/>
      <c r="P112" s="11"/>
      <c r="Q112" s="7"/>
      <c r="V112" s="11"/>
      <c r="W112" s="7"/>
      <c r="AB112" s="11"/>
      <c r="AC112" s="7"/>
      <c r="AH112" s="11"/>
      <c r="AI112" s="7"/>
    </row>
    <row r="113" spans="1:35" ht="12.75">
      <c r="A113" s="10" t="s">
        <v>5</v>
      </c>
      <c r="B113" s="12">
        <f>SUM(B2:B107)/COUNTIF(B2:B107,"&gt;0")</f>
        <v>24.96551724137931</v>
      </c>
      <c r="C113" s="12"/>
      <c r="D113" s="12">
        <f>SUM(D2:D107)/COUNTIF(D2:D107,"&gt;0")</f>
        <v>26</v>
      </c>
      <c r="E113" s="6">
        <f>SUM(E2:E107)/COUNTIF(E2:E107,"&gt;0")</f>
        <v>25.250783699059568</v>
      </c>
      <c r="J113" s="12">
        <f>SUM(J2:J107)/COUNTIF(J2:J107,"&gt;0")</f>
        <v>25.571428571428573</v>
      </c>
      <c r="K113" s="6">
        <f>SUM(K2:K107)/COUNTIF(K2:K107,"&gt;0")</f>
        <v>20.625</v>
      </c>
      <c r="P113" s="12">
        <f>SUM(P2:P107)/COUNTIF(P2:P107,"&gt;0")</f>
        <v>22.88888888888889</v>
      </c>
      <c r="Q113" s="6">
        <f>SUM(Q2:Q107)/COUNTIF(Q2:Q107,"&gt;0")</f>
        <v>19.266233766233768</v>
      </c>
      <c r="V113" s="12">
        <f>SUM(V2:V107)/COUNTIF(V2:V107,"&gt;0")</f>
        <v>23.875</v>
      </c>
      <c r="W113" s="6">
        <f>SUM(W2:W107)/COUNTIF(W2:W107,"&gt;0")</f>
        <v>19.22202797202797</v>
      </c>
      <c r="AB113" s="12" t="e">
        <f>SUM(AB2:AB107)/COUNTIF(AB2:AB107,"&gt;0")</f>
        <v>#DIV/0!</v>
      </c>
      <c r="AC113" s="6" t="e">
        <f>SUM(AC2:AC107)/COUNTIF(AC2:AC107,"&gt;0")</f>
        <v>#DIV/0!</v>
      </c>
      <c r="AH113" s="12" t="e">
        <f>SUM(AH2:AH107)/COUNTIF(AH2:AH107,"&gt;0")</f>
        <v>#DIV/0!</v>
      </c>
      <c r="AI113" s="6" t="e">
        <f>SUM(AI2:AI107)/COUNTIF(AI2:AI107,"&gt;0")</f>
        <v>#DIV/0!</v>
      </c>
    </row>
    <row r="116" spans="2:3" ht="12.75">
      <c r="B116" s="11"/>
      <c r="C116" s="11"/>
    </row>
  </sheetData>
  <printOptions gridLines="1" headings="1"/>
  <pageMargins left="0.5905511811023623" right="0.5511811023622047" top="0.5905511811023623" bottom="0.5511811023622047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2004-06-28T10:58:22Z</cp:lastPrinted>
  <dcterms:modified xsi:type="dcterms:W3CDTF">2005-02-24T12:57:51Z</dcterms:modified>
  <cp:category/>
  <cp:version/>
  <cp:contentType/>
  <cp:contentStatus/>
</cp:coreProperties>
</file>