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Voti" sheetId="1" r:id="rId1"/>
  </sheets>
  <definedNames/>
  <calcPr fullCalcOnLoad="1" iterate="1" iterateCount="10000" iterateDelta="0"/>
</workbook>
</file>

<file path=xl/sharedStrings.xml><?xml version="1.0" encoding="utf-8"?>
<sst xmlns="http://schemas.openxmlformats.org/spreadsheetml/2006/main" count="46" uniqueCount="21">
  <si>
    <t>T00177</t>
  </si>
  <si>
    <t>T00305</t>
  </si>
  <si>
    <t>lode</t>
  </si>
  <si>
    <t>Totale</t>
  </si>
  <si>
    <t>Media</t>
  </si>
  <si>
    <t>Matricola</t>
  </si>
  <si>
    <t>Es. 1</t>
  </si>
  <si>
    <t>Es. 2</t>
  </si>
  <si>
    <t>Es. 3</t>
  </si>
  <si>
    <t>Es. 4</t>
  </si>
  <si>
    <t>Norm.</t>
  </si>
  <si>
    <t>App. 1</t>
  </si>
  <si>
    <t>App. 2</t>
  </si>
  <si>
    <t>T00308</t>
  </si>
  <si>
    <t>T00314</t>
  </si>
  <si>
    <t>App. 3</t>
  </si>
  <si>
    <t>App. 4</t>
  </si>
  <si>
    <t>App. 5</t>
  </si>
  <si>
    <t>App. 6</t>
  </si>
  <si>
    <t>App. 7</t>
  </si>
  <si>
    <t>Voto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</si>
</sst>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 &quot;#,##0;\-&quot;L. &quot;#,##0"/>
    <numFmt numFmtId="165" formatCode="&quot;L. &quot;#,##0;[Red]\-&quot;L. &quot;#,##0"/>
    <numFmt numFmtId="166" formatCode="&quot;L. &quot;#,##0.00;\-&quot;L. &quot;#,##0.00"/>
    <numFmt numFmtId="167" formatCode="&quot;L. &quot;#,##0.00;[Red]\-&quot;L. &quot;#,##0.00"/>
    <numFmt numFmtId="168" formatCode="_-&quot;L. &quot;* #,##0_-;\-&quot;L. &quot;* #,##0_-;_-&quot;L. &quot;* &quot;-&quot;_-;_-@_-"/>
    <numFmt numFmtId="169" formatCode="_-&quot;L. &quot;* #,##0.00_-;\-&quot;L. &quot;* #,##0.00_-;_-&quot;L.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%"/>
    <numFmt numFmtId="179" formatCode="0.0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79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17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56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00390625" style="3" bestFit="1" customWidth="1"/>
    <col min="2" max="2" width="6.28125" style="3" bestFit="1" customWidth="1"/>
    <col min="3" max="3" width="4.421875" style="1" bestFit="1" customWidth="1"/>
    <col min="4" max="7" width="5.7109375" style="1" hidden="1" customWidth="1"/>
    <col min="8" max="8" width="6.7109375" style="1" hidden="1" customWidth="1"/>
    <col min="9" max="9" width="5.7109375" style="2" hidden="1" customWidth="1"/>
    <col min="10" max="10" width="6.28125" style="3" bestFit="1" customWidth="1"/>
    <col min="11" max="11" width="4.421875" style="1" bestFit="1" customWidth="1"/>
    <col min="12" max="15" width="5.7109375" style="1" hidden="1" customWidth="1"/>
    <col min="16" max="16" width="6.7109375" style="1" hidden="1" customWidth="1"/>
    <col min="17" max="17" width="5.7109375" style="2" hidden="1" customWidth="1"/>
    <col min="18" max="18" width="6.28125" style="3" customWidth="1"/>
    <col min="19" max="19" width="4.421875" style="1" customWidth="1"/>
    <col min="20" max="23" width="5.7109375" style="1" hidden="1" customWidth="1"/>
    <col min="24" max="24" width="6.7109375" style="1" hidden="1" customWidth="1"/>
    <col min="25" max="25" width="5.7109375" style="2" hidden="1" customWidth="1"/>
    <col min="26" max="26" width="6.28125" style="3" customWidth="1"/>
    <col min="27" max="27" width="4.421875" style="1" customWidth="1"/>
    <col min="28" max="28" width="6.28125" style="3" customWidth="1"/>
    <col min="29" max="29" width="4.421875" style="1" customWidth="1"/>
    <col min="30" max="30" width="6.28125" style="3" customWidth="1"/>
    <col min="31" max="31" width="4.421875" style="1" customWidth="1"/>
    <col min="32" max="35" width="5.7109375" style="1" hidden="1" customWidth="1"/>
    <col min="36" max="36" width="6.7109375" style="1" hidden="1" customWidth="1"/>
    <col min="37" max="37" width="5.7109375" style="2" hidden="1" customWidth="1"/>
    <col min="38" max="38" width="6.28125" style="3" customWidth="1"/>
    <col min="39" max="39" width="4.421875" style="1" customWidth="1"/>
    <col min="40" max="43" width="5.7109375" style="1" hidden="1" customWidth="1"/>
    <col min="44" max="44" width="6.7109375" style="1" hidden="1" customWidth="1"/>
    <col min="45" max="45" width="5.7109375" style="2" hidden="1" customWidth="1"/>
    <col min="46" max="46" width="6.28125" style="3" customWidth="1"/>
    <col min="47" max="47" width="4.421875" style="1" customWidth="1"/>
    <col min="48" max="16384" width="8.8515625" style="1" customWidth="1"/>
  </cols>
  <sheetData>
    <row r="1" spans="1:46" s="4" customFormat="1" ht="12.75">
      <c r="A1" s="3" t="s">
        <v>5</v>
      </c>
      <c r="B1" s="3" t="s">
        <v>20</v>
      </c>
      <c r="D1" s="4" t="s">
        <v>6</v>
      </c>
      <c r="E1" s="4" t="s">
        <v>7</v>
      </c>
      <c r="F1" s="4" t="s">
        <v>8</v>
      </c>
      <c r="G1" s="4" t="s">
        <v>9</v>
      </c>
      <c r="H1" s="4" t="s">
        <v>3</v>
      </c>
      <c r="I1" s="5" t="s">
        <v>10</v>
      </c>
      <c r="J1" s="3" t="s">
        <v>11</v>
      </c>
      <c r="L1" s="4" t="s">
        <v>6</v>
      </c>
      <c r="M1" s="4" t="s">
        <v>7</v>
      </c>
      <c r="N1" s="4" t="s">
        <v>8</v>
      </c>
      <c r="O1" s="4" t="s">
        <v>9</v>
      </c>
      <c r="P1" s="4" t="s">
        <v>3</v>
      </c>
      <c r="Q1" s="5" t="s">
        <v>10</v>
      </c>
      <c r="R1" s="3" t="s">
        <v>12</v>
      </c>
      <c r="T1" s="4" t="s">
        <v>6</v>
      </c>
      <c r="U1" s="4" t="s">
        <v>7</v>
      </c>
      <c r="V1" s="4" t="s">
        <v>8</v>
      </c>
      <c r="W1" s="4" t="s">
        <v>9</v>
      </c>
      <c r="X1" s="4" t="s">
        <v>3</v>
      </c>
      <c r="Y1" s="5" t="s">
        <v>10</v>
      </c>
      <c r="Z1" s="3" t="s">
        <v>15</v>
      </c>
      <c r="AB1" s="3" t="s">
        <v>16</v>
      </c>
      <c r="AD1" s="3" t="s">
        <v>17</v>
      </c>
      <c r="AF1" s="4" t="s">
        <v>6</v>
      </c>
      <c r="AG1" s="4" t="s">
        <v>7</v>
      </c>
      <c r="AH1" s="4" t="s">
        <v>8</v>
      </c>
      <c r="AI1" s="4" t="s">
        <v>9</v>
      </c>
      <c r="AJ1" s="4" t="s">
        <v>3</v>
      </c>
      <c r="AK1" s="5" t="s">
        <v>10</v>
      </c>
      <c r="AL1" s="3" t="s">
        <v>18</v>
      </c>
      <c r="AN1" s="4" t="s">
        <v>6</v>
      </c>
      <c r="AO1" s="4" t="s">
        <v>7</v>
      </c>
      <c r="AP1" s="4" t="s">
        <v>8</v>
      </c>
      <c r="AQ1" s="4" t="s">
        <v>9</v>
      </c>
      <c r="AR1" s="4" t="s">
        <v>3</v>
      </c>
      <c r="AS1" s="5" t="s">
        <v>10</v>
      </c>
      <c r="AT1" s="3" t="s">
        <v>19</v>
      </c>
    </row>
    <row r="3" spans="1:10" ht="12.75">
      <c r="A3" s="3">
        <v>430987</v>
      </c>
      <c r="B3" s="3">
        <f aca="true" t="shared" si="0" ref="B3:B41">IF(MAX(J3,R3,Z3,AB3,AD3,AL3,AT3)&gt;17,MAX(J3,R3,Z3,AB3,AD3,AL3,AT3),"")</f>
        <v>27</v>
      </c>
      <c r="D3" s="1">
        <v>5.5</v>
      </c>
      <c r="E3" s="1">
        <v>11.5</v>
      </c>
      <c r="F3" s="1">
        <v>11</v>
      </c>
      <c r="G3" s="1">
        <v>11.5</v>
      </c>
      <c r="H3" s="1">
        <f aca="true" t="shared" si="1" ref="H3:H18">SUM(D3:G3)</f>
        <v>39.5</v>
      </c>
      <c r="I3" s="2">
        <f aca="true" t="shared" si="2" ref="I3:I18">H3/44*30</f>
        <v>26.93181818181818</v>
      </c>
      <c r="J3" s="3">
        <f aca="true" t="shared" si="3" ref="J3:J16">ROUND(I3,0)</f>
        <v>27</v>
      </c>
    </row>
    <row r="4" spans="1:11" ht="12.75">
      <c r="A4" s="3">
        <v>475648</v>
      </c>
      <c r="B4" s="3">
        <f t="shared" si="0"/>
        <v>30</v>
      </c>
      <c r="C4" s="1" t="s">
        <v>2</v>
      </c>
      <c r="D4" s="1">
        <v>9.5</v>
      </c>
      <c r="E4" s="1">
        <v>12</v>
      </c>
      <c r="F4" s="1">
        <v>11</v>
      </c>
      <c r="G4" s="1">
        <v>11.5</v>
      </c>
      <c r="H4" s="1">
        <f t="shared" si="1"/>
        <v>44</v>
      </c>
      <c r="I4" s="2">
        <f t="shared" si="2"/>
        <v>30</v>
      </c>
      <c r="J4" s="3">
        <f t="shared" si="3"/>
        <v>30</v>
      </c>
      <c r="K4" s="1" t="s">
        <v>2</v>
      </c>
    </row>
    <row r="5" spans="1:10" ht="12.75">
      <c r="A5" s="3">
        <v>531398</v>
      </c>
      <c r="B5" s="3">
        <f t="shared" si="0"/>
        <v>28</v>
      </c>
      <c r="D5" s="1">
        <v>8.5</v>
      </c>
      <c r="E5" s="1">
        <v>12</v>
      </c>
      <c r="F5" s="1">
        <v>11</v>
      </c>
      <c r="G5" s="1">
        <v>10</v>
      </c>
      <c r="H5" s="1">
        <f t="shared" si="1"/>
        <v>41.5</v>
      </c>
      <c r="I5" s="2">
        <f t="shared" si="2"/>
        <v>28.295454545454547</v>
      </c>
      <c r="J5" s="3">
        <f t="shared" si="3"/>
        <v>28</v>
      </c>
    </row>
    <row r="6" spans="1:10" ht="12.75">
      <c r="A6" s="3">
        <v>545851</v>
      </c>
      <c r="B6" s="3">
        <f t="shared" si="0"/>
        <v>21</v>
      </c>
      <c r="D6" s="1">
        <v>6</v>
      </c>
      <c r="E6" s="1">
        <v>3.5</v>
      </c>
      <c r="F6" s="1">
        <v>11</v>
      </c>
      <c r="G6" s="1">
        <v>10.5</v>
      </c>
      <c r="H6" s="1">
        <f t="shared" si="1"/>
        <v>31</v>
      </c>
      <c r="I6" s="2">
        <f t="shared" si="2"/>
        <v>21.136363636363637</v>
      </c>
      <c r="J6" s="3">
        <f t="shared" si="3"/>
        <v>21</v>
      </c>
    </row>
    <row r="7" spans="1:10" ht="12.75">
      <c r="A7" s="3">
        <v>550042</v>
      </c>
      <c r="B7" s="3">
        <f t="shared" si="0"/>
        <v>29</v>
      </c>
      <c r="D7" s="1">
        <v>8.5</v>
      </c>
      <c r="E7" s="1">
        <v>11</v>
      </c>
      <c r="F7" s="1">
        <v>11</v>
      </c>
      <c r="G7" s="1">
        <v>12</v>
      </c>
      <c r="H7" s="1">
        <f t="shared" si="1"/>
        <v>42.5</v>
      </c>
      <c r="I7" s="2">
        <f t="shared" si="2"/>
        <v>28.977272727272727</v>
      </c>
      <c r="J7" s="3">
        <f t="shared" si="3"/>
        <v>29</v>
      </c>
    </row>
    <row r="8" spans="1:26" ht="12.75">
      <c r="A8" s="3">
        <v>576096</v>
      </c>
      <c r="B8" s="3">
        <f t="shared" si="0"/>
        <v>22</v>
      </c>
      <c r="D8" s="1">
        <v>6</v>
      </c>
      <c r="E8" s="1">
        <v>5</v>
      </c>
      <c r="F8" s="1">
        <v>5.5</v>
      </c>
      <c r="G8" s="1">
        <v>11</v>
      </c>
      <c r="H8" s="1">
        <f t="shared" si="1"/>
        <v>27.5</v>
      </c>
      <c r="I8" s="2">
        <f t="shared" si="2"/>
        <v>18.75</v>
      </c>
      <c r="J8" s="3">
        <f t="shared" si="3"/>
        <v>19</v>
      </c>
      <c r="T8" s="1">
        <v>0</v>
      </c>
      <c r="U8" s="1">
        <v>10</v>
      </c>
      <c r="V8" s="1">
        <v>10</v>
      </c>
      <c r="W8" s="1">
        <v>12</v>
      </c>
      <c r="X8" s="1">
        <f>SUM(T8:W8)</f>
        <v>32</v>
      </c>
      <c r="Y8" s="2">
        <f>X8/44*30</f>
        <v>21.81818181818182</v>
      </c>
      <c r="Z8" s="3">
        <f>ROUND(Y8,0)</f>
        <v>22</v>
      </c>
    </row>
    <row r="9" spans="1:10" ht="12.75">
      <c r="A9" s="3">
        <v>595500</v>
      </c>
      <c r="B9" s="3">
        <f t="shared" si="0"/>
        <v>26</v>
      </c>
      <c r="D9" s="1">
        <v>5.5</v>
      </c>
      <c r="E9" s="1">
        <v>11</v>
      </c>
      <c r="F9" s="1">
        <v>10.5</v>
      </c>
      <c r="G9" s="1">
        <v>11</v>
      </c>
      <c r="H9" s="1">
        <f t="shared" si="1"/>
        <v>38</v>
      </c>
      <c r="I9" s="2">
        <f t="shared" si="2"/>
        <v>25.90909090909091</v>
      </c>
      <c r="J9" s="3">
        <f t="shared" si="3"/>
        <v>26</v>
      </c>
    </row>
    <row r="10" spans="1:10" ht="12.75">
      <c r="A10" s="3">
        <v>605999</v>
      </c>
      <c r="B10" s="3">
        <f t="shared" si="0"/>
        <v>29</v>
      </c>
      <c r="D10" s="1">
        <v>7.5</v>
      </c>
      <c r="E10" s="1">
        <v>11.5</v>
      </c>
      <c r="F10" s="1">
        <v>12</v>
      </c>
      <c r="G10" s="1">
        <v>11</v>
      </c>
      <c r="H10" s="1">
        <f t="shared" si="1"/>
        <v>42</v>
      </c>
      <c r="I10" s="2">
        <f t="shared" si="2"/>
        <v>28.636363636363637</v>
      </c>
      <c r="J10" s="3">
        <f t="shared" si="3"/>
        <v>29</v>
      </c>
    </row>
    <row r="11" spans="1:46" ht="12.75">
      <c r="A11" s="3">
        <v>606137</v>
      </c>
      <c r="B11" s="3">
        <f t="shared" si="0"/>
        <v>28</v>
      </c>
      <c r="D11" s="1">
        <v>6.5</v>
      </c>
      <c r="E11" s="1">
        <v>9.5</v>
      </c>
      <c r="F11" s="1">
        <v>10</v>
      </c>
      <c r="G11" s="1">
        <v>7.5</v>
      </c>
      <c r="H11" s="1">
        <f t="shared" si="1"/>
        <v>33.5</v>
      </c>
      <c r="I11" s="2">
        <f t="shared" si="2"/>
        <v>22.84090909090909</v>
      </c>
      <c r="J11" s="3">
        <f t="shared" si="3"/>
        <v>23</v>
      </c>
      <c r="L11" s="1">
        <v>11</v>
      </c>
      <c r="M11" s="1">
        <v>10.5</v>
      </c>
      <c r="N11" s="1">
        <v>11</v>
      </c>
      <c r="O11" s="1">
        <v>8.5</v>
      </c>
      <c r="P11" s="1">
        <f>SUM(L11:O11)</f>
        <v>41</v>
      </c>
      <c r="Q11" s="2">
        <f>P11/44*30</f>
        <v>27.954545454545453</v>
      </c>
      <c r="R11" s="3">
        <f>ROUND(Q11,0)</f>
        <v>28</v>
      </c>
      <c r="T11"/>
      <c r="U11"/>
      <c r="V11"/>
      <c r="W11"/>
      <c r="X11"/>
      <c r="Y11"/>
      <c r="Z11" s="7"/>
      <c r="AD11" s="7"/>
      <c r="AF11"/>
      <c r="AG11"/>
      <c r="AH11"/>
      <c r="AI11"/>
      <c r="AJ11"/>
      <c r="AK11"/>
      <c r="AL11" s="7"/>
      <c r="AN11"/>
      <c r="AO11"/>
      <c r="AP11"/>
      <c r="AQ11"/>
      <c r="AR11"/>
      <c r="AS11"/>
      <c r="AT11" s="7"/>
    </row>
    <row r="12" spans="1:46" ht="12.75">
      <c r="A12" s="3">
        <v>606224</v>
      </c>
      <c r="B12" s="3">
        <f t="shared" si="0"/>
        <v>29</v>
      </c>
      <c r="D12" s="1">
        <v>8</v>
      </c>
      <c r="E12" s="1">
        <v>12</v>
      </c>
      <c r="F12" s="1">
        <v>11</v>
      </c>
      <c r="G12" s="1">
        <v>11</v>
      </c>
      <c r="H12" s="1">
        <f t="shared" si="1"/>
        <v>42</v>
      </c>
      <c r="I12" s="2">
        <f t="shared" si="2"/>
        <v>28.636363636363637</v>
      </c>
      <c r="J12" s="3">
        <f t="shared" si="3"/>
        <v>29</v>
      </c>
      <c r="T12"/>
      <c r="U12"/>
      <c r="V12"/>
      <c r="W12"/>
      <c r="X12"/>
      <c r="Y12"/>
      <c r="Z12" s="7"/>
      <c r="AD12" s="7"/>
      <c r="AF12"/>
      <c r="AG12"/>
      <c r="AH12"/>
      <c r="AI12"/>
      <c r="AJ12"/>
      <c r="AK12"/>
      <c r="AL12" s="7"/>
      <c r="AN12"/>
      <c r="AO12"/>
      <c r="AP12"/>
      <c r="AQ12"/>
      <c r="AR12"/>
      <c r="AS12"/>
      <c r="AT12" s="7"/>
    </row>
    <row r="13" spans="1:46" ht="12.75">
      <c r="A13" s="3">
        <v>606313</v>
      </c>
      <c r="B13" s="3">
        <f t="shared" si="0"/>
        <v>25</v>
      </c>
      <c r="D13" s="1">
        <v>8.5</v>
      </c>
      <c r="E13" s="1">
        <v>11</v>
      </c>
      <c r="F13" s="1">
        <v>6</v>
      </c>
      <c r="G13" s="1">
        <v>10.5</v>
      </c>
      <c r="H13" s="1">
        <f t="shared" si="1"/>
        <v>36</v>
      </c>
      <c r="I13" s="2">
        <f t="shared" si="2"/>
        <v>24.545454545454547</v>
      </c>
      <c r="J13" s="3">
        <f t="shared" si="3"/>
        <v>25</v>
      </c>
      <c r="T13"/>
      <c r="U13"/>
      <c r="V13"/>
      <c r="W13"/>
      <c r="X13"/>
      <c r="Y13"/>
      <c r="Z13" s="7"/>
      <c r="AD13" s="7"/>
      <c r="AF13"/>
      <c r="AG13"/>
      <c r="AH13"/>
      <c r="AI13"/>
      <c r="AJ13"/>
      <c r="AK13"/>
      <c r="AL13" s="7"/>
      <c r="AN13"/>
      <c r="AO13"/>
      <c r="AP13"/>
      <c r="AQ13"/>
      <c r="AR13"/>
      <c r="AS13"/>
      <c r="AT13" s="7"/>
    </row>
    <row r="14" spans="1:46" ht="12.75">
      <c r="A14" s="3">
        <v>606356</v>
      </c>
      <c r="B14" s="3">
        <f t="shared" si="0"/>
        <v>26</v>
      </c>
      <c r="D14" s="1">
        <v>5.5</v>
      </c>
      <c r="E14" s="1">
        <v>11.5</v>
      </c>
      <c r="F14" s="1">
        <v>11</v>
      </c>
      <c r="G14" s="1">
        <v>10.5</v>
      </c>
      <c r="H14" s="1">
        <f t="shared" si="1"/>
        <v>38.5</v>
      </c>
      <c r="I14" s="2">
        <f t="shared" si="2"/>
        <v>26.25</v>
      </c>
      <c r="J14" s="3">
        <f t="shared" si="3"/>
        <v>26</v>
      </c>
      <c r="T14"/>
      <c r="U14"/>
      <c r="V14"/>
      <c r="W14"/>
      <c r="X14"/>
      <c r="Y14"/>
      <c r="Z14" s="7"/>
      <c r="AD14" s="7"/>
      <c r="AF14"/>
      <c r="AG14"/>
      <c r="AH14"/>
      <c r="AI14"/>
      <c r="AJ14"/>
      <c r="AK14"/>
      <c r="AL14" s="7"/>
      <c r="AN14"/>
      <c r="AO14"/>
      <c r="AP14"/>
      <c r="AQ14"/>
      <c r="AR14"/>
      <c r="AS14"/>
      <c r="AT14" s="7"/>
    </row>
    <row r="15" spans="1:46" ht="12.75">
      <c r="A15" s="3">
        <v>606807</v>
      </c>
      <c r="B15" s="3">
        <f t="shared" si="0"/>
        <v>22</v>
      </c>
      <c r="D15" s="1">
        <v>5.5</v>
      </c>
      <c r="E15" s="1">
        <v>8.5</v>
      </c>
      <c r="F15" s="1">
        <v>7</v>
      </c>
      <c r="G15" s="1">
        <v>11</v>
      </c>
      <c r="H15" s="1">
        <f t="shared" si="1"/>
        <v>32</v>
      </c>
      <c r="I15" s="2">
        <f t="shared" si="2"/>
        <v>21.81818181818182</v>
      </c>
      <c r="J15" s="3">
        <f t="shared" si="3"/>
        <v>22</v>
      </c>
      <c r="T15"/>
      <c r="U15"/>
      <c r="V15"/>
      <c r="W15"/>
      <c r="X15"/>
      <c r="Y15"/>
      <c r="Z15" s="7"/>
      <c r="AD15" s="7"/>
      <c r="AF15"/>
      <c r="AG15"/>
      <c r="AH15"/>
      <c r="AI15"/>
      <c r="AJ15"/>
      <c r="AK15"/>
      <c r="AL15" s="7"/>
      <c r="AN15"/>
      <c r="AO15"/>
      <c r="AP15"/>
      <c r="AQ15"/>
      <c r="AR15"/>
      <c r="AS15"/>
      <c r="AT15" s="7"/>
    </row>
    <row r="16" spans="1:46" ht="12.75">
      <c r="A16" s="3">
        <v>606869</v>
      </c>
      <c r="B16" s="3">
        <f t="shared" si="0"/>
        <v>27</v>
      </c>
      <c r="D16" s="1">
        <v>6</v>
      </c>
      <c r="E16" s="1">
        <v>11</v>
      </c>
      <c r="F16" s="1">
        <v>11</v>
      </c>
      <c r="G16" s="1">
        <v>11</v>
      </c>
      <c r="H16" s="1">
        <f t="shared" si="1"/>
        <v>39</v>
      </c>
      <c r="I16" s="2">
        <f t="shared" si="2"/>
        <v>26.59090909090909</v>
      </c>
      <c r="J16" s="3">
        <f t="shared" si="3"/>
        <v>27</v>
      </c>
      <c r="T16"/>
      <c r="U16"/>
      <c r="V16"/>
      <c r="W16"/>
      <c r="X16"/>
      <c r="Y16"/>
      <c r="Z16" s="7"/>
      <c r="AD16" s="7"/>
      <c r="AF16"/>
      <c r="AG16"/>
      <c r="AH16"/>
      <c r="AI16"/>
      <c r="AJ16"/>
      <c r="AK16"/>
      <c r="AL16" s="7"/>
      <c r="AN16"/>
      <c r="AO16"/>
      <c r="AP16"/>
      <c r="AQ16"/>
      <c r="AR16"/>
      <c r="AS16"/>
      <c r="AT16" s="7"/>
    </row>
    <row r="17" spans="1:46" ht="12.75">
      <c r="A17" s="3">
        <v>606876</v>
      </c>
      <c r="B17" s="3">
        <f t="shared" si="0"/>
        <v>30</v>
      </c>
      <c r="D17" s="1">
        <v>8.5</v>
      </c>
      <c r="E17" s="1">
        <v>12</v>
      </c>
      <c r="F17" s="1">
        <v>11</v>
      </c>
      <c r="G17" s="1">
        <v>12</v>
      </c>
      <c r="H17" s="1">
        <f t="shared" si="1"/>
        <v>43.5</v>
      </c>
      <c r="I17" s="2">
        <f t="shared" si="2"/>
        <v>29.65909090909091</v>
      </c>
      <c r="T17"/>
      <c r="U17"/>
      <c r="V17"/>
      <c r="W17"/>
      <c r="X17"/>
      <c r="Y17"/>
      <c r="Z17" s="7"/>
      <c r="AB17" s="3">
        <v>30</v>
      </c>
      <c r="AD17" s="7"/>
      <c r="AF17"/>
      <c r="AG17"/>
      <c r="AH17"/>
      <c r="AI17"/>
      <c r="AJ17"/>
      <c r="AK17"/>
      <c r="AL17" s="7"/>
      <c r="AN17"/>
      <c r="AO17"/>
      <c r="AP17"/>
      <c r="AQ17"/>
      <c r="AR17"/>
      <c r="AS17"/>
      <c r="AT17" s="7"/>
    </row>
    <row r="18" spans="1:46" ht="12.75">
      <c r="A18" s="3">
        <v>606990</v>
      </c>
      <c r="B18" s="3">
        <f t="shared" si="0"/>
        <v>30</v>
      </c>
      <c r="D18" s="1">
        <v>8.5</v>
      </c>
      <c r="E18" s="1">
        <v>12</v>
      </c>
      <c r="F18" s="1">
        <v>11</v>
      </c>
      <c r="G18" s="1">
        <v>12</v>
      </c>
      <c r="H18" s="1">
        <f t="shared" si="1"/>
        <v>43.5</v>
      </c>
      <c r="I18" s="2">
        <f t="shared" si="2"/>
        <v>29.65909090909091</v>
      </c>
      <c r="J18" s="3">
        <f>ROUND(I18,0)</f>
        <v>30</v>
      </c>
      <c r="T18"/>
      <c r="U18"/>
      <c r="V18"/>
      <c r="W18"/>
      <c r="X18"/>
      <c r="Y18"/>
      <c r="Z18" s="7"/>
      <c r="AD18" s="7"/>
      <c r="AF18"/>
      <c r="AG18"/>
      <c r="AH18"/>
      <c r="AI18"/>
      <c r="AJ18"/>
      <c r="AK18"/>
      <c r="AL18" s="7"/>
      <c r="AN18"/>
      <c r="AO18"/>
      <c r="AP18"/>
      <c r="AQ18"/>
      <c r="AR18"/>
      <c r="AS18"/>
      <c r="AT18" s="7"/>
    </row>
    <row r="19" spans="1:46" ht="12.75">
      <c r="A19" s="3">
        <v>607294</v>
      </c>
      <c r="B19" s="3">
        <f t="shared" si="0"/>
        <v>21</v>
      </c>
      <c r="T19"/>
      <c r="U19"/>
      <c r="V19"/>
      <c r="W19"/>
      <c r="X19"/>
      <c r="Y19"/>
      <c r="Z19" s="7"/>
      <c r="AD19" s="7"/>
      <c r="AF19"/>
      <c r="AG19"/>
      <c r="AH19"/>
      <c r="AI19"/>
      <c r="AJ19"/>
      <c r="AK19"/>
      <c r="AL19" s="7"/>
      <c r="AN19" s="1">
        <v>10</v>
      </c>
      <c r="AO19" s="1">
        <v>10.5</v>
      </c>
      <c r="AP19" s="1">
        <v>6</v>
      </c>
      <c r="AQ19" s="1">
        <v>5</v>
      </c>
      <c r="AR19" s="1">
        <f>SUM(AN19:AQ19)</f>
        <v>31.5</v>
      </c>
      <c r="AS19" s="2">
        <f>AR19/44*30</f>
        <v>21.477272727272727</v>
      </c>
      <c r="AT19" s="3">
        <f>ROUND(AS19,0)</f>
        <v>21</v>
      </c>
    </row>
    <row r="20" spans="1:46" ht="12.75">
      <c r="A20" s="3">
        <v>607480</v>
      </c>
      <c r="B20" s="3">
        <f t="shared" si="0"/>
        <v>27</v>
      </c>
      <c r="L20" s="1">
        <v>10.5</v>
      </c>
      <c r="M20" s="1">
        <v>10</v>
      </c>
      <c r="N20" s="1">
        <v>10</v>
      </c>
      <c r="O20" s="1">
        <v>9</v>
      </c>
      <c r="P20" s="1">
        <f>SUM(L20:O20)</f>
        <v>39.5</v>
      </c>
      <c r="Q20" s="2">
        <f>P20/44*30</f>
        <v>26.93181818181818</v>
      </c>
      <c r="R20" s="3">
        <f>ROUND(Q20,0)</f>
        <v>27</v>
      </c>
      <c r="T20"/>
      <c r="U20"/>
      <c r="V20"/>
      <c r="W20"/>
      <c r="X20"/>
      <c r="Y20"/>
      <c r="Z20" s="7"/>
      <c r="AD20" s="7"/>
      <c r="AF20"/>
      <c r="AG20"/>
      <c r="AH20"/>
      <c r="AI20"/>
      <c r="AJ20"/>
      <c r="AK20"/>
      <c r="AL20" s="7"/>
      <c r="AN20"/>
      <c r="AO20"/>
      <c r="AP20"/>
      <c r="AQ20"/>
      <c r="AR20"/>
      <c r="AS20"/>
      <c r="AT20" s="7"/>
    </row>
    <row r="21" spans="1:46" ht="12.75">
      <c r="A21" s="3">
        <v>608279</v>
      </c>
      <c r="B21" s="3">
        <f t="shared" si="0"/>
        <v>26</v>
      </c>
      <c r="D21" s="1">
        <v>9</v>
      </c>
      <c r="E21" s="1">
        <v>10.5</v>
      </c>
      <c r="F21" s="1">
        <v>7.5</v>
      </c>
      <c r="G21" s="1">
        <v>11.5</v>
      </c>
      <c r="H21" s="1">
        <f>SUM(D21:G21)</f>
        <v>38.5</v>
      </c>
      <c r="I21" s="2">
        <f>H21/44*30</f>
        <v>26.25</v>
      </c>
      <c r="J21" s="3">
        <f>ROUND(I21,0)</f>
        <v>26</v>
      </c>
      <c r="T21"/>
      <c r="U21"/>
      <c r="V21"/>
      <c r="W21"/>
      <c r="X21"/>
      <c r="Y21"/>
      <c r="Z21" s="7"/>
      <c r="AD21" s="7"/>
      <c r="AF21"/>
      <c r="AG21"/>
      <c r="AH21"/>
      <c r="AI21"/>
      <c r="AJ21"/>
      <c r="AK21"/>
      <c r="AL21" s="7"/>
      <c r="AN21"/>
      <c r="AO21"/>
      <c r="AP21"/>
      <c r="AQ21"/>
      <c r="AR21"/>
      <c r="AS21"/>
      <c r="AT21" s="7"/>
    </row>
    <row r="22" spans="1:46" ht="12.75">
      <c r="A22" s="3">
        <v>608372</v>
      </c>
      <c r="B22" s="3">
        <f t="shared" si="0"/>
        <v>25</v>
      </c>
      <c r="D22" s="1">
        <v>3.5</v>
      </c>
      <c r="E22" s="1">
        <v>11.5</v>
      </c>
      <c r="F22" s="1">
        <v>11</v>
      </c>
      <c r="G22" s="1">
        <v>10</v>
      </c>
      <c r="H22" s="1">
        <f>SUM(D22:G22)</f>
        <v>36</v>
      </c>
      <c r="I22" s="2">
        <f>H22/44*30</f>
        <v>24.545454545454547</v>
      </c>
      <c r="J22" s="3">
        <f>ROUND(I22,0)</f>
        <v>25</v>
      </c>
      <c r="T22"/>
      <c r="U22"/>
      <c r="V22"/>
      <c r="W22"/>
      <c r="X22"/>
      <c r="Y22"/>
      <c r="Z22" s="7"/>
      <c r="AD22" s="7"/>
      <c r="AF22"/>
      <c r="AG22"/>
      <c r="AH22"/>
      <c r="AI22"/>
      <c r="AJ22"/>
      <c r="AK22"/>
      <c r="AL22" s="7"/>
      <c r="AN22"/>
      <c r="AO22"/>
      <c r="AP22"/>
      <c r="AQ22"/>
      <c r="AR22"/>
      <c r="AS22"/>
      <c r="AT22" s="7"/>
    </row>
    <row r="23" spans="1:46" ht="12.75">
      <c r="A23" s="3">
        <v>609813</v>
      </c>
      <c r="B23" s="3">
        <f t="shared" si="0"/>
        <v>23</v>
      </c>
      <c r="D23" s="1">
        <v>3.5</v>
      </c>
      <c r="E23" s="1">
        <v>3.5</v>
      </c>
      <c r="F23" s="1">
        <v>3.5</v>
      </c>
      <c r="G23" s="1">
        <v>10</v>
      </c>
      <c r="H23" s="1">
        <f>SUM(D23:G23)</f>
        <v>20.5</v>
      </c>
      <c r="I23" s="2">
        <f>H23/44*30</f>
        <v>13.977272727272727</v>
      </c>
      <c r="J23" s="3">
        <f>ROUND(I23,0)</f>
        <v>14</v>
      </c>
      <c r="L23" s="1">
        <v>9.5</v>
      </c>
      <c r="M23" s="1">
        <v>9.5</v>
      </c>
      <c r="N23" s="1">
        <v>7.5</v>
      </c>
      <c r="O23" s="1">
        <v>7.5</v>
      </c>
      <c r="P23" s="1">
        <f>SUM(L23:O23)</f>
        <v>34</v>
      </c>
      <c r="Q23" s="2">
        <f>P23/44*30</f>
        <v>23.18181818181818</v>
      </c>
      <c r="R23" s="3">
        <f>ROUND(Q23,0)</f>
        <v>23</v>
      </c>
      <c r="T23"/>
      <c r="U23"/>
      <c r="V23"/>
      <c r="W23"/>
      <c r="X23"/>
      <c r="Y23"/>
      <c r="Z23" s="7"/>
      <c r="AD23" s="7"/>
      <c r="AF23"/>
      <c r="AG23"/>
      <c r="AH23"/>
      <c r="AI23"/>
      <c r="AJ23"/>
      <c r="AK23"/>
      <c r="AL23" s="7"/>
      <c r="AN23"/>
      <c r="AO23"/>
      <c r="AP23"/>
      <c r="AQ23"/>
      <c r="AR23"/>
      <c r="AS23"/>
      <c r="AT23" s="7"/>
    </row>
    <row r="24" spans="1:46" ht="12.75">
      <c r="A24" s="3">
        <v>610380</v>
      </c>
      <c r="B24" s="3">
        <f t="shared" si="0"/>
        <v>29</v>
      </c>
      <c r="D24" s="1">
        <v>7</v>
      </c>
      <c r="E24" s="1">
        <v>12</v>
      </c>
      <c r="F24" s="1">
        <v>11.5</v>
      </c>
      <c r="G24" s="1">
        <v>12</v>
      </c>
      <c r="H24" s="1">
        <f>SUM(D24:G24)</f>
        <v>42.5</v>
      </c>
      <c r="I24" s="2">
        <f>H24/44*30</f>
        <v>28.977272727272727</v>
      </c>
      <c r="J24" s="3">
        <f>ROUND(I24,0)</f>
        <v>29</v>
      </c>
      <c r="X24"/>
      <c r="Y24"/>
      <c r="Z24" s="7"/>
      <c r="AD24" s="7"/>
      <c r="AJ24"/>
      <c r="AK24"/>
      <c r="AL24" s="7"/>
      <c r="AR24"/>
      <c r="AS24"/>
      <c r="AT24" s="7"/>
    </row>
    <row r="25" spans="1:43" ht="12.75">
      <c r="A25" s="3">
        <v>612389</v>
      </c>
      <c r="B25" s="3">
        <f t="shared" si="0"/>
        <v>24</v>
      </c>
      <c r="T25">
        <v>3.5</v>
      </c>
      <c r="U25">
        <v>11</v>
      </c>
      <c r="V25">
        <v>9.5</v>
      </c>
      <c r="W25">
        <v>11</v>
      </c>
      <c r="X25" s="1">
        <f>SUM(T25:W25)</f>
        <v>35</v>
      </c>
      <c r="Y25" s="2">
        <f>X25/44*30</f>
        <v>23.863636363636363</v>
      </c>
      <c r="Z25" s="3">
        <f>ROUND(Y25,0)</f>
        <v>24</v>
      </c>
      <c r="AF25"/>
      <c r="AG25"/>
      <c r="AH25"/>
      <c r="AI25"/>
      <c r="AN25"/>
      <c r="AO25"/>
      <c r="AP25"/>
      <c r="AQ25"/>
    </row>
    <row r="26" spans="1:46" ht="12.75">
      <c r="A26" s="3">
        <v>613437</v>
      </c>
      <c r="B26" s="3">
        <f t="shared" si="0"/>
        <v>25</v>
      </c>
      <c r="L26" s="1">
        <v>10</v>
      </c>
      <c r="M26" s="1">
        <v>10</v>
      </c>
      <c r="N26" s="1">
        <v>8.5</v>
      </c>
      <c r="O26" s="1">
        <v>8.5</v>
      </c>
      <c r="P26" s="1">
        <f>SUM(L26:O26)</f>
        <v>37</v>
      </c>
      <c r="Q26" s="2">
        <f>P26/44*30</f>
        <v>25.227272727272727</v>
      </c>
      <c r="R26" s="3">
        <f>ROUND(Q26,0)</f>
        <v>25</v>
      </c>
      <c r="T26"/>
      <c r="U26"/>
      <c r="V26"/>
      <c r="W26"/>
      <c r="X26"/>
      <c r="Y26"/>
      <c r="Z26" s="7"/>
      <c r="AD26" s="7"/>
      <c r="AF26"/>
      <c r="AG26"/>
      <c r="AH26"/>
      <c r="AI26"/>
      <c r="AJ26"/>
      <c r="AK26"/>
      <c r="AL26" s="7"/>
      <c r="AN26"/>
      <c r="AO26"/>
      <c r="AP26"/>
      <c r="AQ26"/>
      <c r="AR26"/>
      <c r="AS26"/>
      <c r="AT26" s="7"/>
    </row>
    <row r="27" spans="1:46" ht="12.75">
      <c r="A27" s="3">
        <v>613478</v>
      </c>
      <c r="B27" s="3">
        <f t="shared" si="0"/>
        <v>21</v>
      </c>
      <c r="D27" s="1">
        <v>6</v>
      </c>
      <c r="E27" s="1">
        <v>8.5</v>
      </c>
      <c r="F27" s="1">
        <v>6.5</v>
      </c>
      <c r="G27" s="1">
        <v>10.5</v>
      </c>
      <c r="H27" s="1">
        <f>SUM(D27:G27)</f>
        <v>31.5</v>
      </c>
      <c r="I27" s="2">
        <f>H27/44*30</f>
        <v>21.477272727272727</v>
      </c>
      <c r="J27" s="3">
        <f>ROUND(I27,0)</f>
        <v>21</v>
      </c>
      <c r="T27"/>
      <c r="U27"/>
      <c r="V27"/>
      <c r="W27"/>
      <c r="X27"/>
      <c r="Y27"/>
      <c r="Z27" s="7"/>
      <c r="AD27" s="7"/>
      <c r="AF27"/>
      <c r="AG27"/>
      <c r="AH27"/>
      <c r="AI27"/>
      <c r="AJ27"/>
      <c r="AK27"/>
      <c r="AL27" s="7"/>
      <c r="AN27"/>
      <c r="AO27"/>
      <c r="AP27"/>
      <c r="AQ27"/>
      <c r="AR27"/>
      <c r="AS27"/>
      <c r="AT27" s="7"/>
    </row>
    <row r="28" spans="1:43" ht="12.75">
      <c r="A28" s="3">
        <v>614099</v>
      </c>
      <c r="B28" s="3">
        <f t="shared" si="0"/>
        <v>27</v>
      </c>
      <c r="T28">
        <v>8.5</v>
      </c>
      <c r="U28">
        <v>11</v>
      </c>
      <c r="V28">
        <v>9.5</v>
      </c>
      <c r="W28">
        <v>10</v>
      </c>
      <c r="X28" s="1">
        <f>SUM(T28:W28)</f>
        <v>39</v>
      </c>
      <c r="Y28" s="2">
        <f>X28/44*30</f>
        <v>26.59090909090909</v>
      </c>
      <c r="Z28" s="3">
        <f>ROUND(Y28,0)</f>
        <v>27</v>
      </c>
      <c r="AF28"/>
      <c r="AG28"/>
      <c r="AH28"/>
      <c r="AI28"/>
      <c r="AN28"/>
      <c r="AO28"/>
      <c r="AP28"/>
      <c r="AQ28"/>
    </row>
    <row r="29" spans="1:46" ht="12.75">
      <c r="A29" s="3">
        <v>615779</v>
      </c>
      <c r="B29" s="3">
        <f t="shared" si="0"/>
        <v>21</v>
      </c>
      <c r="T29"/>
      <c r="U29"/>
      <c r="V29"/>
      <c r="W29"/>
      <c r="AF29"/>
      <c r="AG29"/>
      <c r="AH29"/>
      <c r="AI29"/>
      <c r="AN29" s="1">
        <v>9.5</v>
      </c>
      <c r="AO29" s="1">
        <v>8.5</v>
      </c>
      <c r="AP29" s="1">
        <v>10</v>
      </c>
      <c r="AQ29" s="1">
        <v>2.5</v>
      </c>
      <c r="AR29" s="1">
        <f>SUM(AN29:AQ29)</f>
        <v>30.5</v>
      </c>
      <c r="AS29" s="2">
        <f>AR29/44*30</f>
        <v>20.795454545454547</v>
      </c>
      <c r="AT29" s="3">
        <f>ROUND(AS29,0)</f>
        <v>21</v>
      </c>
    </row>
    <row r="30" spans="1:46" ht="12.75">
      <c r="A30" s="3">
        <v>615905</v>
      </c>
      <c r="B30" s="3">
        <f t="shared" si="0"/>
        <v>27</v>
      </c>
      <c r="D30" s="1">
        <v>6.5</v>
      </c>
      <c r="E30" s="1">
        <v>10.5</v>
      </c>
      <c r="F30" s="1">
        <v>11.5</v>
      </c>
      <c r="G30" s="1">
        <v>11</v>
      </c>
      <c r="H30" s="1">
        <f>SUM(D30:G30)</f>
        <v>39.5</v>
      </c>
      <c r="I30" s="2">
        <f>H30/44*30</f>
        <v>26.93181818181818</v>
      </c>
      <c r="J30" s="3">
        <f>ROUND(I30,0)</f>
        <v>27</v>
      </c>
      <c r="T30"/>
      <c r="U30"/>
      <c r="V30"/>
      <c r="W30"/>
      <c r="X30"/>
      <c r="Y30"/>
      <c r="Z30" s="7"/>
      <c r="AD30" s="7"/>
      <c r="AF30"/>
      <c r="AG30"/>
      <c r="AH30"/>
      <c r="AI30"/>
      <c r="AJ30"/>
      <c r="AK30"/>
      <c r="AL30" s="7"/>
      <c r="AN30"/>
      <c r="AO30"/>
      <c r="AP30"/>
      <c r="AQ30"/>
      <c r="AR30"/>
      <c r="AS30"/>
      <c r="AT30" s="7"/>
    </row>
    <row r="31" spans="1:46" ht="12.75">
      <c r="A31" s="3">
        <v>615906</v>
      </c>
      <c r="B31" s="3">
        <f t="shared" si="0"/>
        <v>28</v>
      </c>
      <c r="D31" s="1">
        <v>8</v>
      </c>
      <c r="E31" s="1">
        <v>12</v>
      </c>
      <c r="F31" s="1">
        <v>10.5</v>
      </c>
      <c r="G31" s="1">
        <v>11</v>
      </c>
      <c r="H31" s="1">
        <f>SUM(D31:G31)</f>
        <v>41.5</v>
      </c>
      <c r="I31" s="2">
        <f>H31/44*30</f>
        <v>28.295454545454547</v>
      </c>
      <c r="J31" s="3">
        <f>ROUND(I31,0)</f>
        <v>28</v>
      </c>
      <c r="T31"/>
      <c r="U31"/>
      <c r="V31"/>
      <c r="W31"/>
      <c r="X31"/>
      <c r="Y31"/>
      <c r="Z31" s="7"/>
      <c r="AD31" s="7"/>
      <c r="AF31"/>
      <c r="AG31"/>
      <c r="AH31"/>
      <c r="AI31"/>
      <c r="AJ31"/>
      <c r="AK31"/>
      <c r="AL31" s="7"/>
      <c r="AN31"/>
      <c r="AO31"/>
      <c r="AP31"/>
      <c r="AQ31"/>
      <c r="AR31"/>
      <c r="AS31"/>
      <c r="AT31" s="7"/>
    </row>
    <row r="32" spans="1:46" ht="12.75">
      <c r="A32" s="3">
        <v>616711</v>
      </c>
      <c r="B32" s="3">
        <f t="shared" si="0"/>
        <v>28</v>
      </c>
      <c r="D32" s="1">
        <v>10</v>
      </c>
      <c r="E32" s="1">
        <v>11</v>
      </c>
      <c r="F32" s="1">
        <v>11</v>
      </c>
      <c r="G32" s="1">
        <v>8.5</v>
      </c>
      <c r="H32" s="1">
        <f>SUM(D32:G32)</f>
        <v>40.5</v>
      </c>
      <c r="I32" s="2">
        <f>H32/44*30</f>
        <v>27.613636363636363</v>
      </c>
      <c r="J32" s="3">
        <f>ROUND(I32,0)</f>
        <v>28</v>
      </c>
      <c r="T32"/>
      <c r="U32"/>
      <c r="V32"/>
      <c r="W32"/>
      <c r="X32"/>
      <c r="Y32"/>
      <c r="Z32" s="7"/>
      <c r="AD32" s="7"/>
      <c r="AF32"/>
      <c r="AG32"/>
      <c r="AH32"/>
      <c r="AI32"/>
      <c r="AJ32"/>
      <c r="AK32"/>
      <c r="AL32" s="7"/>
      <c r="AN32"/>
      <c r="AO32"/>
      <c r="AP32"/>
      <c r="AQ32"/>
      <c r="AR32"/>
      <c r="AS32"/>
      <c r="AT32" s="7"/>
    </row>
    <row r="33" spans="1:43" ht="12.75">
      <c r="A33" s="3">
        <v>618104</v>
      </c>
      <c r="B33" s="3">
        <f t="shared" si="0"/>
      </c>
      <c r="C33"/>
      <c r="D33"/>
      <c r="E33"/>
      <c r="F33"/>
      <c r="G33"/>
      <c r="H33"/>
      <c r="I33"/>
      <c r="J33" s="7"/>
      <c r="K33"/>
      <c r="L33"/>
      <c r="M33"/>
      <c r="N33"/>
      <c r="O33"/>
      <c r="P33"/>
      <c r="Q33"/>
      <c r="R33" s="7"/>
      <c r="S33"/>
      <c r="T33">
        <v>6</v>
      </c>
      <c r="U33">
        <v>8.5</v>
      </c>
      <c r="V33">
        <v>8.5</v>
      </c>
      <c r="W33">
        <v>0</v>
      </c>
      <c r="X33" s="1">
        <f>SUM(T33:W33)</f>
        <v>23</v>
      </c>
      <c r="Y33" s="2">
        <f>X33/44*30</f>
        <v>15.681818181818182</v>
      </c>
      <c r="Z33" s="3">
        <f>ROUND(Y33,0)</f>
        <v>16</v>
      </c>
      <c r="AB33" s="7"/>
      <c r="AC33"/>
      <c r="AF33"/>
      <c r="AG33"/>
      <c r="AH33"/>
      <c r="AI33"/>
      <c r="AN33"/>
      <c r="AO33"/>
      <c r="AP33"/>
      <c r="AQ33"/>
    </row>
    <row r="34" spans="1:46" ht="12.75">
      <c r="A34" s="3">
        <v>618263</v>
      </c>
      <c r="B34" s="3">
        <f t="shared" si="0"/>
        <v>27</v>
      </c>
      <c r="D34" s="1">
        <v>9.5</v>
      </c>
      <c r="E34" s="1">
        <v>10</v>
      </c>
      <c r="F34" s="1">
        <v>10</v>
      </c>
      <c r="G34" s="1">
        <v>10</v>
      </c>
      <c r="H34" s="1">
        <f>SUM(D34:G34)</f>
        <v>39.5</v>
      </c>
      <c r="I34" s="2">
        <f>H34/44*30</f>
        <v>26.93181818181818</v>
      </c>
      <c r="J34" s="3">
        <f>ROUND(I34,0)</f>
        <v>27</v>
      </c>
      <c r="T34"/>
      <c r="U34"/>
      <c r="V34"/>
      <c r="W34"/>
      <c r="X34"/>
      <c r="Y34"/>
      <c r="Z34" s="7"/>
      <c r="AD34" s="7"/>
      <c r="AF34"/>
      <c r="AG34"/>
      <c r="AH34"/>
      <c r="AI34"/>
      <c r="AJ34"/>
      <c r="AK34"/>
      <c r="AL34" s="7"/>
      <c r="AN34"/>
      <c r="AO34"/>
      <c r="AP34"/>
      <c r="AQ34"/>
      <c r="AR34"/>
      <c r="AS34"/>
      <c r="AT34" s="7"/>
    </row>
    <row r="35" spans="1:46" ht="12.75">
      <c r="A35" s="3">
        <v>618266</v>
      </c>
      <c r="B35" s="3">
        <f t="shared" si="0"/>
        <v>27</v>
      </c>
      <c r="D35" s="1">
        <v>5.5</v>
      </c>
      <c r="E35" s="1">
        <v>11.5</v>
      </c>
      <c r="F35" s="1">
        <v>11.5</v>
      </c>
      <c r="G35" s="1">
        <v>11</v>
      </c>
      <c r="H35" s="1">
        <f>SUM(D35:G35)</f>
        <v>39.5</v>
      </c>
      <c r="I35" s="2">
        <f>H35/44*30</f>
        <v>26.93181818181818</v>
      </c>
      <c r="J35" s="3">
        <f>ROUND(I35,0)</f>
        <v>27</v>
      </c>
      <c r="T35"/>
      <c r="U35"/>
      <c r="V35"/>
      <c r="W35"/>
      <c r="X35"/>
      <c r="Y35"/>
      <c r="Z35" s="7"/>
      <c r="AD35" s="7"/>
      <c r="AF35"/>
      <c r="AG35"/>
      <c r="AH35"/>
      <c r="AI35"/>
      <c r="AJ35"/>
      <c r="AK35"/>
      <c r="AL35" s="7"/>
      <c r="AN35"/>
      <c r="AO35"/>
      <c r="AP35"/>
      <c r="AQ35"/>
      <c r="AR35"/>
      <c r="AS35"/>
      <c r="AT35" s="7"/>
    </row>
    <row r="36" spans="1:46" ht="12.75">
      <c r="A36" s="3">
        <v>618582</v>
      </c>
      <c r="B36" s="3">
        <f t="shared" si="0"/>
        <v>22</v>
      </c>
      <c r="T36"/>
      <c r="U36"/>
      <c r="V36"/>
      <c r="W36"/>
      <c r="X36"/>
      <c r="Y36"/>
      <c r="Z36" s="7"/>
      <c r="AD36" s="7"/>
      <c r="AF36" s="1">
        <v>10.5</v>
      </c>
      <c r="AG36" s="1">
        <v>1</v>
      </c>
      <c r="AH36" s="1">
        <v>10</v>
      </c>
      <c r="AI36" s="1">
        <v>1</v>
      </c>
      <c r="AJ36" s="1">
        <f>SUM(AF36:AI36)</f>
        <v>22.5</v>
      </c>
      <c r="AK36" s="2">
        <f>AJ36/44*30</f>
        <v>15.34090909090909</v>
      </c>
      <c r="AL36" s="3">
        <f>ROUND(AK36,0)</f>
        <v>15</v>
      </c>
      <c r="AN36" s="1">
        <v>11.5</v>
      </c>
      <c r="AO36" s="1">
        <v>4.5</v>
      </c>
      <c r="AP36" s="1">
        <v>10.5</v>
      </c>
      <c r="AQ36" s="1">
        <v>6</v>
      </c>
      <c r="AR36" s="1">
        <f>SUM(AN36:AQ36)</f>
        <v>32.5</v>
      </c>
      <c r="AS36" s="2">
        <f>AR36/44*30</f>
        <v>22.15909090909091</v>
      </c>
      <c r="AT36" s="3">
        <f>ROUND(AS36,0)</f>
        <v>22</v>
      </c>
    </row>
    <row r="37" spans="1:46" ht="12.75">
      <c r="A37" s="3">
        <v>618941</v>
      </c>
      <c r="B37" s="3">
        <f t="shared" si="0"/>
        <v>27</v>
      </c>
      <c r="D37" s="1">
        <v>8</v>
      </c>
      <c r="E37" s="1">
        <v>9.5</v>
      </c>
      <c r="F37" s="1">
        <v>11.5</v>
      </c>
      <c r="G37" s="1">
        <v>10</v>
      </c>
      <c r="H37" s="1">
        <f>SUM(D37:G37)</f>
        <v>39</v>
      </c>
      <c r="I37" s="2">
        <f>H37/44*30</f>
        <v>26.59090909090909</v>
      </c>
      <c r="J37" s="3">
        <f>ROUND(I37,0)</f>
        <v>27</v>
      </c>
      <c r="T37"/>
      <c r="U37"/>
      <c r="V37"/>
      <c r="W37"/>
      <c r="X37"/>
      <c r="Y37"/>
      <c r="Z37" s="7"/>
      <c r="AD37" s="7"/>
      <c r="AF37"/>
      <c r="AG37"/>
      <c r="AH37"/>
      <c r="AI37"/>
      <c r="AJ37"/>
      <c r="AK37"/>
      <c r="AL37" s="7"/>
      <c r="AN37"/>
      <c r="AO37"/>
      <c r="AP37"/>
      <c r="AQ37"/>
      <c r="AR37"/>
      <c r="AS37"/>
      <c r="AT37" s="7"/>
    </row>
    <row r="38" spans="1:46" ht="12.75">
      <c r="A38" s="3">
        <v>619517</v>
      </c>
      <c r="B38" s="3">
        <f t="shared" si="0"/>
        <v>19</v>
      </c>
      <c r="D38" s="1">
        <v>5</v>
      </c>
      <c r="E38" s="1">
        <v>7.5</v>
      </c>
      <c r="F38" s="1">
        <v>5</v>
      </c>
      <c r="G38" s="1">
        <v>11</v>
      </c>
      <c r="H38" s="1">
        <f>SUM(D38:G38)</f>
        <v>28.5</v>
      </c>
      <c r="I38" s="2">
        <f>H38/44*30</f>
        <v>19.43181818181818</v>
      </c>
      <c r="J38" s="3">
        <f>ROUND(I38,0)</f>
        <v>19</v>
      </c>
      <c r="T38"/>
      <c r="U38"/>
      <c r="V38"/>
      <c r="W38"/>
      <c r="X38"/>
      <c r="Y38"/>
      <c r="Z38" s="7"/>
      <c r="AD38" s="7"/>
      <c r="AF38"/>
      <c r="AG38"/>
      <c r="AH38"/>
      <c r="AI38"/>
      <c r="AJ38"/>
      <c r="AK38"/>
      <c r="AL38" s="7"/>
      <c r="AN38"/>
      <c r="AO38"/>
      <c r="AP38"/>
      <c r="AQ38"/>
      <c r="AR38"/>
      <c r="AS38"/>
      <c r="AT38" s="7"/>
    </row>
    <row r="39" spans="1:46" ht="12.75">
      <c r="A39" s="3">
        <v>619831</v>
      </c>
      <c r="B39" s="3">
        <f t="shared" si="0"/>
        <v>25</v>
      </c>
      <c r="L39" s="1">
        <v>10.5</v>
      </c>
      <c r="M39" s="1">
        <v>8.5</v>
      </c>
      <c r="N39" s="1">
        <v>8.5</v>
      </c>
      <c r="O39" s="1">
        <v>8.5</v>
      </c>
      <c r="P39" s="1">
        <f>SUM(L39:O39)</f>
        <v>36</v>
      </c>
      <c r="Q39" s="2">
        <f>P39/44*30</f>
        <v>24.545454545454547</v>
      </c>
      <c r="R39" s="3">
        <f>ROUND(Q39,0)</f>
        <v>25</v>
      </c>
      <c r="T39"/>
      <c r="U39"/>
      <c r="V39"/>
      <c r="W39"/>
      <c r="X39"/>
      <c r="Y39"/>
      <c r="Z39" s="7"/>
      <c r="AD39" s="7"/>
      <c r="AF39"/>
      <c r="AG39"/>
      <c r="AH39"/>
      <c r="AI39"/>
      <c r="AJ39"/>
      <c r="AK39"/>
      <c r="AL39" s="7"/>
      <c r="AN39"/>
      <c r="AO39"/>
      <c r="AP39"/>
      <c r="AQ39"/>
      <c r="AR39"/>
      <c r="AS39"/>
      <c r="AT39" s="7"/>
    </row>
    <row r="40" spans="1:46" ht="12.75">
      <c r="A40" s="3">
        <v>620212</v>
      </c>
      <c r="B40" s="3">
        <f t="shared" si="0"/>
        <v>27</v>
      </c>
      <c r="D40" s="1">
        <v>8.5</v>
      </c>
      <c r="E40" s="1">
        <v>12</v>
      </c>
      <c r="F40" s="1">
        <v>7.5</v>
      </c>
      <c r="G40" s="1">
        <v>11</v>
      </c>
      <c r="H40" s="1">
        <f>SUM(D40:G40)</f>
        <v>39</v>
      </c>
      <c r="I40" s="2">
        <f>H40/44*30</f>
        <v>26.59090909090909</v>
      </c>
      <c r="J40" s="3">
        <f>ROUND(I40,0)</f>
        <v>27</v>
      </c>
      <c r="T40"/>
      <c r="U40"/>
      <c r="V40"/>
      <c r="W40"/>
      <c r="X40"/>
      <c r="Y40"/>
      <c r="Z40" s="7"/>
      <c r="AD40" s="7"/>
      <c r="AF40"/>
      <c r="AG40"/>
      <c r="AH40"/>
      <c r="AI40"/>
      <c r="AJ40"/>
      <c r="AK40"/>
      <c r="AL40" s="7"/>
      <c r="AN40"/>
      <c r="AO40"/>
      <c r="AP40"/>
      <c r="AQ40"/>
      <c r="AR40"/>
      <c r="AS40"/>
      <c r="AT40" s="7"/>
    </row>
    <row r="41" spans="1:43" ht="12.75">
      <c r="A41" s="3">
        <v>620337</v>
      </c>
      <c r="B41" s="3">
        <f t="shared" si="0"/>
        <v>26</v>
      </c>
      <c r="T41">
        <v>6</v>
      </c>
      <c r="U41">
        <v>11</v>
      </c>
      <c r="V41">
        <v>9.5</v>
      </c>
      <c r="W41">
        <v>11</v>
      </c>
      <c r="X41" s="1">
        <f>SUM(T41:W41)</f>
        <v>37.5</v>
      </c>
      <c r="Y41" s="2">
        <f>X41/44*30</f>
        <v>25.56818181818182</v>
      </c>
      <c r="Z41" s="3">
        <f>ROUND(Y41,0)</f>
        <v>26</v>
      </c>
      <c r="AF41"/>
      <c r="AG41"/>
      <c r="AH41"/>
      <c r="AI41"/>
      <c r="AN41"/>
      <c r="AO41"/>
      <c r="AP41"/>
      <c r="AQ41"/>
    </row>
    <row r="42" spans="1:38" ht="12.75">
      <c r="A42" s="3">
        <v>622662</v>
      </c>
      <c r="B42" s="6">
        <v>23</v>
      </c>
      <c r="T42">
        <v>6</v>
      </c>
      <c r="U42">
        <v>11</v>
      </c>
      <c r="V42">
        <v>9.5</v>
      </c>
      <c r="W42">
        <v>11</v>
      </c>
      <c r="X42" s="1">
        <f>SUM(T42:W42)</f>
        <v>37.5</v>
      </c>
      <c r="Y42" s="2">
        <f>X42/44*30</f>
        <v>25.56818181818182</v>
      </c>
      <c r="AD42" s="3">
        <v>21</v>
      </c>
      <c r="AF42" s="1">
        <v>11.5</v>
      </c>
      <c r="AG42" s="1">
        <v>3.5</v>
      </c>
      <c r="AH42" s="1">
        <v>10.5</v>
      </c>
      <c r="AI42" s="1">
        <v>8</v>
      </c>
      <c r="AJ42" s="1">
        <f>SUM(AF42:AI42)</f>
        <v>33.5</v>
      </c>
      <c r="AK42" s="2">
        <f>AJ42/44*30</f>
        <v>22.84090909090909</v>
      </c>
      <c r="AL42" s="3">
        <f>ROUND(AK42,0)</f>
        <v>23</v>
      </c>
    </row>
    <row r="43" spans="1:38" ht="12.75">
      <c r="A43" s="3">
        <v>626143</v>
      </c>
      <c r="B43" s="3">
        <f aca="true" t="shared" si="4" ref="B43:B54">IF(MAX(J43,R43,Z43,AB43,AD43,AL43,AT43)&gt;17,MAX(J43,R43,Z43,AB43,AD43,AL43,AT43),"")</f>
        <v>21</v>
      </c>
      <c r="T43"/>
      <c r="U43"/>
      <c r="V43"/>
      <c r="W43"/>
      <c r="AF43" s="1">
        <v>11.5</v>
      </c>
      <c r="AG43" s="1">
        <v>3</v>
      </c>
      <c r="AH43" s="1">
        <v>8.5</v>
      </c>
      <c r="AI43" s="1">
        <v>8.5</v>
      </c>
      <c r="AJ43" s="1">
        <f>SUM(AF43:AI43)</f>
        <v>31.5</v>
      </c>
      <c r="AK43" s="2">
        <f>AJ43/44*30</f>
        <v>21.477272727272727</v>
      </c>
      <c r="AL43" s="3">
        <f>ROUND(AK43,0)</f>
        <v>21</v>
      </c>
    </row>
    <row r="44" spans="1:38" ht="12.75">
      <c r="A44" s="3">
        <v>626373</v>
      </c>
      <c r="B44" s="3">
        <f t="shared" si="4"/>
      </c>
      <c r="T44"/>
      <c r="U44"/>
      <c r="V44"/>
      <c r="W44"/>
      <c r="AF44" s="1">
        <v>9</v>
      </c>
      <c r="AG44" s="1">
        <v>2.5</v>
      </c>
      <c r="AH44" s="1">
        <v>1</v>
      </c>
      <c r="AI44" s="1">
        <v>10</v>
      </c>
      <c r="AJ44" s="1">
        <f>SUM(AF44:AI44)</f>
        <v>22.5</v>
      </c>
      <c r="AK44" s="2">
        <f>AJ44/44*30</f>
        <v>15.34090909090909</v>
      </c>
      <c r="AL44" s="3">
        <f>ROUND(AK44,0)</f>
        <v>15</v>
      </c>
    </row>
    <row r="45" spans="1:46" ht="12.75">
      <c r="A45" s="3">
        <v>637743</v>
      </c>
      <c r="B45" s="3">
        <f t="shared" si="4"/>
        <v>21</v>
      </c>
      <c r="D45" s="1">
        <v>7.5</v>
      </c>
      <c r="E45" s="1">
        <v>8</v>
      </c>
      <c r="F45" s="1">
        <v>6</v>
      </c>
      <c r="G45" s="1">
        <v>10</v>
      </c>
      <c r="H45" s="1">
        <f>SUM(D45:G45)</f>
        <v>31.5</v>
      </c>
      <c r="I45" s="2">
        <f>H45/44*30</f>
        <v>21.477272727272727</v>
      </c>
      <c r="J45" s="3">
        <f>ROUND(I45,0)</f>
        <v>21</v>
      </c>
      <c r="T45"/>
      <c r="U45"/>
      <c r="V45"/>
      <c r="W45"/>
      <c r="X45"/>
      <c r="Y45"/>
      <c r="Z45" s="7"/>
      <c r="AD45" s="7"/>
      <c r="AF45"/>
      <c r="AG45"/>
      <c r="AH45"/>
      <c r="AI45"/>
      <c r="AJ45"/>
      <c r="AK45"/>
      <c r="AL45" s="7"/>
      <c r="AN45"/>
      <c r="AO45"/>
      <c r="AP45"/>
      <c r="AQ45"/>
      <c r="AR45"/>
      <c r="AS45"/>
      <c r="AT45" s="7"/>
    </row>
    <row r="46" spans="1:46" ht="12.75">
      <c r="A46" s="3">
        <v>653834</v>
      </c>
      <c r="B46" s="3">
        <f t="shared" si="4"/>
        <v>24</v>
      </c>
      <c r="T46"/>
      <c r="U46"/>
      <c r="V46"/>
      <c r="W46"/>
      <c r="X46"/>
      <c r="Y46"/>
      <c r="Z46" s="7"/>
      <c r="AD46" s="7"/>
      <c r="AF46"/>
      <c r="AG46"/>
      <c r="AH46"/>
      <c r="AI46"/>
      <c r="AJ46"/>
      <c r="AK46"/>
      <c r="AL46" s="7"/>
      <c r="AN46" s="1">
        <v>8.5</v>
      </c>
      <c r="AO46" s="1">
        <v>9.5</v>
      </c>
      <c r="AP46" s="1">
        <v>10.5</v>
      </c>
      <c r="AQ46" s="1">
        <v>6</v>
      </c>
      <c r="AR46" s="1">
        <f>SUM(AN46:AQ46)</f>
        <v>34.5</v>
      </c>
      <c r="AS46" s="2">
        <f>AR46/44*30</f>
        <v>23.522727272727273</v>
      </c>
      <c r="AT46" s="3">
        <f>ROUND(AS46,0)</f>
        <v>24</v>
      </c>
    </row>
    <row r="47" spans="1:46" ht="12.75">
      <c r="A47" s="3">
        <v>654275</v>
      </c>
      <c r="B47" s="3">
        <f t="shared" si="4"/>
      </c>
      <c r="T47"/>
      <c r="U47"/>
      <c r="V47"/>
      <c r="W47"/>
      <c r="X47"/>
      <c r="Y47"/>
      <c r="Z47" s="7"/>
      <c r="AD47" s="7"/>
      <c r="AF47"/>
      <c r="AG47"/>
      <c r="AH47"/>
      <c r="AI47"/>
      <c r="AJ47"/>
      <c r="AK47"/>
      <c r="AL47" s="7"/>
      <c r="AN47" s="1">
        <v>10</v>
      </c>
      <c r="AO47" s="1">
        <v>7.5</v>
      </c>
      <c r="AP47" s="1">
        <v>4</v>
      </c>
      <c r="AQ47" s="1">
        <v>2.5</v>
      </c>
      <c r="AR47" s="1">
        <f>SUM(AN47:AQ47)</f>
        <v>24</v>
      </c>
      <c r="AS47" s="2">
        <f>AR47/44*30</f>
        <v>16.363636363636363</v>
      </c>
      <c r="AT47" s="3">
        <f>ROUND(AS47,0)</f>
        <v>16</v>
      </c>
    </row>
    <row r="48" spans="1:46" ht="12.75">
      <c r="A48" s="3">
        <v>655269</v>
      </c>
      <c r="B48" s="3">
        <f t="shared" si="4"/>
        <v>28</v>
      </c>
      <c r="D48" s="1">
        <v>7.5</v>
      </c>
      <c r="E48" s="1">
        <v>10.5</v>
      </c>
      <c r="F48" s="1">
        <v>6.5</v>
      </c>
      <c r="G48" s="1">
        <v>11</v>
      </c>
      <c r="H48" s="1">
        <f>SUM(D48:G48)</f>
        <v>35.5</v>
      </c>
      <c r="I48" s="2">
        <f>H48/44*30</f>
        <v>24.204545454545453</v>
      </c>
      <c r="T48"/>
      <c r="U48"/>
      <c r="V48"/>
      <c r="W48"/>
      <c r="X48"/>
      <c r="Y48"/>
      <c r="Z48" s="7"/>
      <c r="AB48" s="3">
        <v>28</v>
      </c>
      <c r="AD48" s="7"/>
      <c r="AF48"/>
      <c r="AG48"/>
      <c r="AH48"/>
      <c r="AI48"/>
      <c r="AJ48"/>
      <c r="AK48"/>
      <c r="AL48" s="7"/>
      <c r="AN48"/>
      <c r="AO48"/>
      <c r="AP48"/>
      <c r="AQ48"/>
      <c r="AR48"/>
      <c r="AS48"/>
      <c r="AT48" s="7"/>
    </row>
    <row r="49" spans="1:38" ht="12.75">
      <c r="A49" s="3">
        <v>670336</v>
      </c>
      <c r="B49" s="3">
        <f t="shared" si="4"/>
        <v>28</v>
      </c>
      <c r="T49"/>
      <c r="U49"/>
      <c r="V49"/>
      <c r="W49"/>
      <c r="AF49" s="1">
        <v>11.5</v>
      </c>
      <c r="AG49" s="1">
        <v>10.5</v>
      </c>
      <c r="AH49" s="1">
        <v>10.5</v>
      </c>
      <c r="AI49" s="1">
        <v>9</v>
      </c>
      <c r="AJ49" s="1">
        <f>SUM(AF49:AI49)</f>
        <v>41.5</v>
      </c>
      <c r="AK49" s="2">
        <f>AJ49/44*30</f>
        <v>28.295454545454547</v>
      </c>
      <c r="AL49" s="3">
        <f>ROUND(AK49,0)</f>
        <v>28</v>
      </c>
    </row>
    <row r="50" spans="1:46" ht="12.75">
      <c r="A50" s="3">
        <v>670800</v>
      </c>
      <c r="B50" s="3">
        <f t="shared" si="4"/>
        <v>23</v>
      </c>
      <c r="T50"/>
      <c r="U50"/>
      <c r="V50"/>
      <c r="W50"/>
      <c r="AN50" s="1">
        <v>11</v>
      </c>
      <c r="AO50" s="1">
        <v>5</v>
      </c>
      <c r="AP50" s="1">
        <v>11</v>
      </c>
      <c r="AQ50" s="1">
        <v>7</v>
      </c>
      <c r="AR50" s="1">
        <f>SUM(AN50:AQ50)</f>
        <v>34</v>
      </c>
      <c r="AS50" s="2">
        <f>AR50/44*30</f>
        <v>23.18181818181818</v>
      </c>
      <c r="AT50" s="3">
        <f>ROUND(AS50,0)</f>
        <v>23</v>
      </c>
    </row>
    <row r="51" spans="1:46" ht="12.75">
      <c r="A51" s="3" t="s">
        <v>0</v>
      </c>
      <c r="B51" s="3">
        <f t="shared" si="4"/>
        <v>24</v>
      </c>
      <c r="D51" s="1">
        <v>7.5</v>
      </c>
      <c r="E51" s="1">
        <v>10.5</v>
      </c>
      <c r="F51" s="1">
        <v>6.5</v>
      </c>
      <c r="G51" s="1">
        <v>11</v>
      </c>
      <c r="H51" s="1">
        <f>SUM(D51:G51)</f>
        <v>35.5</v>
      </c>
      <c r="I51" s="2">
        <f>H51/44*30</f>
        <v>24.204545454545453</v>
      </c>
      <c r="J51" s="3">
        <f>ROUND(I51,0)</f>
        <v>24</v>
      </c>
      <c r="T51"/>
      <c r="U51"/>
      <c r="V51"/>
      <c r="W51"/>
      <c r="X51"/>
      <c r="Y51"/>
      <c r="Z51" s="7"/>
      <c r="AD51" s="7"/>
      <c r="AF51"/>
      <c r="AG51"/>
      <c r="AH51"/>
      <c r="AI51"/>
      <c r="AJ51"/>
      <c r="AK51"/>
      <c r="AL51" s="7"/>
      <c r="AN51"/>
      <c r="AO51"/>
      <c r="AP51"/>
      <c r="AQ51"/>
      <c r="AR51"/>
      <c r="AS51"/>
      <c r="AT51" s="7"/>
    </row>
    <row r="52" spans="1:46" ht="12.75">
      <c r="A52" s="3" t="s">
        <v>1</v>
      </c>
      <c r="B52" s="3">
        <f t="shared" si="4"/>
        <v>28</v>
      </c>
      <c r="D52" s="1">
        <v>8.5</v>
      </c>
      <c r="E52" s="1">
        <v>10.5</v>
      </c>
      <c r="F52" s="1">
        <v>11.5</v>
      </c>
      <c r="G52" s="1">
        <v>11</v>
      </c>
      <c r="H52" s="1">
        <f>SUM(D52:G52)</f>
        <v>41.5</v>
      </c>
      <c r="I52" s="2">
        <f>H52/44*30</f>
        <v>28.295454545454547</v>
      </c>
      <c r="J52" s="3">
        <f>ROUND(I52,0)</f>
        <v>28</v>
      </c>
      <c r="T52"/>
      <c r="U52"/>
      <c r="V52"/>
      <c r="W52"/>
      <c r="X52"/>
      <c r="Y52"/>
      <c r="Z52" s="7"/>
      <c r="AD52" s="7"/>
      <c r="AF52"/>
      <c r="AG52"/>
      <c r="AH52"/>
      <c r="AI52"/>
      <c r="AJ52"/>
      <c r="AK52"/>
      <c r="AL52" s="7"/>
      <c r="AN52"/>
      <c r="AO52"/>
      <c r="AP52"/>
      <c r="AQ52"/>
      <c r="AR52"/>
      <c r="AS52"/>
      <c r="AT52" s="7"/>
    </row>
    <row r="53" spans="1:43" ht="12.75">
      <c r="A53" s="3" t="s">
        <v>13</v>
      </c>
      <c r="B53" s="3">
        <f t="shared" si="4"/>
        <v>25</v>
      </c>
      <c r="T53">
        <v>3.5</v>
      </c>
      <c r="U53">
        <v>12</v>
      </c>
      <c r="V53">
        <v>10</v>
      </c>
      <c r="W53">
        <v>11</v>
      </c>
      <c r="X53" s="1">
        <f>SUM(T53:W53)</f>
        <v>36.5</v>
      </c>
      <c r="Y53" s="2">
        <f>X53/44*30</f>
        <v>24.886363636363637</v>
      </c>
      <c r="Z53" s="3">
        <f>ROUND(Y53,0)</f>
        <v>25</v>
      </c>
      <c r="AF53"/>
      <c r="AG53"/>
      <c r="AH53"/>
      <c r="AI53"/>
      <c r="AN53"/>
      <c r="AO53"/>
      <c r="AP53"/>
      <c r="AQ53"/>
    </row>
    <row r="54" spans="1:43" ht="12.75">
      <c r="A54" s="3" t="s">
        <v>14</v>
      </c>
      <c r="B54" s="3">
        <f t="shared" si="4"/>
        <v>29</v>
      </c>
      <c r="T54">
        <v>6</v>
      </c>
      <c r="U54">
        <v>12</v>
      </c>
      <c r="V54">
        <v>12</v>
      </c>
      <c r="W54">
        <v>12</v>
      </c>
      <c r="X54" s="1">
        <f>SUM(T54:W54)</f>
        <v>42</v>
      </c>
      <c r="Y54" s="2">
        <f>X54/44*30</f>
        <v>28.636363636363637</v>
      </c>
      <c r="Z54" s="3">
        <f>ROUND(Y54,0)</f>
        <v>29</v>
      </c>
      <c r="AF54"/>
      <c r="AG54"/>
      <c r="AH54"/>
      <c r="AI54"/>
      <c r="AN54"/>
      <c r="AO54"/>
      <c r="AP54"/>
      <c r="AQ54"/>
    </row>
    <row r="55" spans="20:46" ht="12.75">
      <c r="T55"/>
      <c r="U55"/>
      <c r="V55"/>
      <c r="W55"/>
      <c r="X55"/>
      <c r="Y55"/>
      <c r="Z55" s="7"/>
      <c r="AD55" s="7"/>
      <c r="AF55"/>
      <c r="AG55"/>
      <c r="AH55"/>
      <c r="AI55"/>
      <c r="AJ55"/>
      <c r="AK55"/>
      <c r="AL55" s="7"/>
      <c r="AN55"/>
      <c r="AO55"/>
      <c r="AP55"/>
      <c r="AQ55"/>
      <c r="AR55"/>
      <c r="AS55"/>
      <c r="AT55" s="7"/>
    </row>
    <row r="56" spans="1:46" s="2" customFormat="1" ht="12.75">
      <c r="A56" s="5" t="s">
        <v>4</v>
      </c>
      <c r="B56" s="5">
        <f>SUM(B2:B55)/COUNTIF(B2:B55,"&gt;=0")</f>
        <v>25.612244897959183</v>
      </c>
      <c r="D56" s="2">
        <f aca="true" t="shared" si="5" ref="D56:J56">SUM(D2:D55)/COUNTIF(D2:D55,"&gt;=0")</f>
        <v>7.121212121212121</v>
      </c>
      <c r="E56" s="2">
        <f t="shared" si="5"/>
        <v>10.136363636363637</v>
      </c>
      <c r="F56" s="2">
        <f t="shared" si="5"/>
        <v>9.393939393939394</v>
      </c>
      <c r="G56" s="2">
        <f t="shared" si="5"/>
        <v>10.742424242424242</v>
      </c>
      <c r="H56" s="2">
        <f t="shared" si="5"/>
        <v>37.39393939393939</v>
      </c>
      <c r="I56" s="2">
        <f t="shared" si="5"/>
        <v>25.49586776859504</v>
      </c>
      <c r="J56" s="5">
        <f t="shared" si="5"/>
        <v>25.451612903225808</v>
      </c>
      <c r="L56" s="2">
        <f aca="true" t="shared" si="6" ref="L56:R56">SUM(L2:L55)/COUNTIF(L2:L55,"&gt;=0")</f>
        <v>10.3</v>
      </c>
      <c r="M56" s="2">
        <f t="shared" si="6"/>
        <v>9.7</v>
      </c>
      <c r="N56" s="2">
        <f t="shared" si="6"/>
        <v>9.1</v>
      </c>
      <c r="O56" s="2">
        <f t="shared" si="6"/>
        <v>8.4</v>
      </c>
      <c r="P56" s="2">
        <f t="shared" si="6"/>
        <v>37.5</v>
      </c>
      <c r="Q56" s="2">
        <f t="shared" si="6"/>
        <v>25.568181818181817</v>
      </c>
      <c r="R56" s="5">
        <f t="shared" si="6"/>
        <v>25.6</v>
      </c>
      <c r="T56" s="2">
        <f aca="true" t="shared" si="7" ref="T56:Z56">SUM(T2:T55)/COUNTIF(T2:T55,"&gt;=0")</f>
        <v>4.9375</v>
      </c>
      <c r="U56" s="2">
        <f t="shared" si="7"/>
        <v>10.8125</v>
      </c>
      <c r="V56" s="2">
        <f t="shared" si="7"/>
        <v>9.8125</v>
      </c>
      <c r="W56" s="2">
        <f t="shared" si="7"/>
        <v>9.75</v>
      </c>
      <c r="X56" s="2">
        <f t="shared" si="7"/>
        <v>35.3125</v>
      </c>
      <c r="Y56" s="2">
        <f t="shared" si="7"/>
        <v>24.076704545454543</v>
      </c>
      <c r="Z56" s="5">
        <f t="shared" si="7"/>
        <v>24.142857142857142</v>
      </c>
      <c r="AB56" s="5">
        <f aca="true" t="shared" si="8" ref="AB56:AT56">SUM(AB2:AB55)/COUNTIF(AB2:AB55,"&gt;=0")</f>
        <v>29</v>
      </c>
      <c r="AD56" s="5">
        <f t="shared" si="8"/>
        <v>21</v>
      </c>
      <c r="AF56" s="2">
        <f t="shared" si="8"/>
        <v>10.8</v>
      </c>
      <c r="AG56" s="2">
        <f t="shared" si="8"/>
        <v>4.1</v>
      </c>
      <c r="AH56" s="2">
        <f t="shared" si="8"/>
        <v>8.1</v>
      </c>
      <c r="AI56" s="2">
        <f t="shared" si="8"/>
        <v>7.3</v>
      </c>
      <c r="AJ56" s="2">
        <f t="shared" si="8"/>
        <v>30.3</v>
      </c>
      <c r="AK56" s="2">
        <f t="shared" si="8"/>
        <v>20.65909090909091</v>
      </c>
      <c r="AL56" s="5">
        <f t="shared" si="8"/>
        <v>20.4</v>
      </c>
      <c r="AN56" s="2">
        <f t="shared" si="8"/>
        <v>10.083333333333334</v>
      </c>
      <c r="AO56" s="2">
        <f t="shared" si="8"/>
        <v>7.583333333333333</v>
      </c>
      <c r="AP56" s="2">
        <f t="shared" si="8"/>
        <v>8.666666666666666</v>
      </c>
      <c r="AQ56" s="2">
        <f t="shared" si="8"/>
        <v>4.833333333333333</v>
      </c>
      <c r="AR56" s="2">
        <f t="shared" si="8"/>
        <v>31.166666666666668</v>
      </c>
      <c r="AS56" s="2">
        <f t="shared" si="8"/>
        <v>21.25</v>
      </c>
      <c r="AT56" s="5">
        <f t="shared" si="8"/>
        <v>21.166666666666668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JHB School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van Ryneveld</dc:creator>
  <cp:keywords/>
  <dc:description/>
  <cp:lastModifiedBy>prini</cp:lastModifiedBy>
  <dcterms:created xsi:type="dcterms:W3CDTF">2003-03-06T18:44:13Z</dcterms:created>
  <dcterms:modified xsi:type="dcterms:W3CDTF">2004-06-15T21:47:36Z</dcterms:modified>
  <cp:category/>
  <cp:version/>
  <cp:contentType/>
  <cp:contentStatus/>
</cp:coreProperties>
</file>