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Voti" sheetId="1" r:id="rId1"/>
  </sheets>
  <definedNames/>
  <calcPr fullCalcOnLoad="1" iterate="1" iterateCount="10000" iterateDelta="0"/>
</workbook>
</file>

<file path=xl/sharedStrings.xml><?xml version="1.0" encoding="utf-8"?>
<sst xmlns="http://schemas.openxmlformats.org/spreadsheetml/2006/main" count="38" uniqueCount="19">
  <si>
    <t>T00177</t>
  </si>
  <si>
    <t>T00305</t>
  </si>
  <si>
    <t>lode</t>
  </si>
  <si>
    <t>Totale</t>
  </si>
  <si>
    <t>Media</t>
  </si>
  <si>
    <t>Matricola</t>
  </si>
  <si>
    <t>Es. 1</t>
  </si>
  <si>
    <t>Es. 2</t>
  </si>
  <si>
    <t>Es. 3</t>
  </si>
  <si>
    <t>Es. 4</t>
  </si>
  <si>
    <t>Norm.</t>
  </si>
  <si>
    <t>App. 1</t>
  </si>
  <si>
    <t>App. 2</t>
  </si>
  <si>
    <t>T00308</t>
  </si>
  <si>
    <t>T00314</t>
  </si>
  <si>
    <t>App. 3</t>
  </si>
  <si>
    <t>App. 4</t>
  </si>
  <si>
    <t>App. 5</t>
  </si>
  <si>
    <t>App. 6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</si>
</sst>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 &quot;#,##0;\-&quot;L. &quot;#,##0"/>
    <numFmt numFmtId="165" formatCode="&quot;L. &quot;#,##0;[Red]\-&quot;L. &quot;#,##0"/>
    <numFmt numFmtId="166" formatCode="&quot;L. &quot;#,##0.00;\-&quot;L. &quot;#,##0.00"/>
    <numFmt numFmtId="167" formatCode="&quot;L. &quot;#,##0.00;[Red]\-&quot;L. &quot;#,##0.00"/>
    <numFmt numFmtId="168" formatCode="_-&quot;L. &quot;* #,##0_-;\-&quot;L. &quot;* #,##0_-;_-&quot;L. &quot;* &quot;-&quot;_-;_-@_-"/>
    <numFmt numFmtId="169" formatCode="_-&quot;L. &quot;* #,##0.00_-;\-&quot;L. &quot;* #,##0.00_-;_-&quot;L.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%"/>
    <numFmt numFmtId="179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9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00390625" style="2" bestFit="1" customWidth="1"/>
    <col min="2" max="5" width="5.7109375" style="1" hidden="1" customWidth="1"/>
    <col min="6" max="6" width="6.7109375" style="1" hidden="1" customWidth="1"/>
    <col min="7" max="7" width="5.7109375" style="3" hidden="1" customWidth="1"/>
    <col min="8" max="8" width="6.28125" style="2" bestFit="1" customWidth="1"/>
    <col min="9" max="9" width="4.421875" style="1" bestFit="1" customWidth="1"/>
    <col min="10" max="13" width="5.7109375" style="1" hidden="1" customWidth="1"/>
    <col min="14" max="14" width="6.7109375" style="1" hidden="1" customWidth="1"/>
    <col min="15" max="15" width="5.7109375" style="3" hidden="1" customWidth="1"/>
    <col min="16" max="16" width="6.28125" style="2" customWidth="1"/>
    <col min="17" max="17" width="4.421875" style="1" customWidth="1"/>
    <col min="18" max="21" width="5.7109375" style="1" hidden="1" customWidth="1"/>
    <col min="22" max="22" width="6.7109375" style="1" hidden="1" customWidth="1"/>
    <col min="23" max="23" width="5.7109375" style="3" hidden="1" customWidth="1"/>
    <col min="24" max="24" width="6.28125" style="2" customWidth="1"/>
    <col min="25" max="25" width="4.421875" style="1" customWidth="1"/>
    <col min="26" max="26" width="6.28125" style="2" customWidth="1"/>
    <col min="27" max="27" width="4.421875" style="1" customWidth="1"/>
    <col min="28" max="28" width="6.28125" style="2" customWidth="1"/>
    <col min="29" max="29" width="4.421875" style="1" customWidth="1"/>
    <col min="30" max="33" width="5.7109375" style="1" hidden="1" customWidth="1"/>
    <col min="34" max="34" width="6.7109375" style="1" hidden="1" customWidth="1"/>
    <col min="35" max="35" width="5.7109375" style="3" hidden="1" customWidth="1"/>
    <col min="36" max="36" width="6.28125" style="2" customWidth="1"/>
    <col min="37" max="37" width="4.421875" style="1" customWidth="1"/>
    <col min="38" max="16384" width="8.8515625" style="1" customWidth="1"/>
  </cols>
  <sheetData>
    <row r="1" spans="1:36" ht="12.75">
      <c r="A1" s="2" t="s">
        <v>5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3</v>
      </c>
      <c r="G1" s="3" t="s">
        <v>10</v>
      </c>
      <c r="H1" s="2" t="s">
        <v>11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3</v>
      </c>
      <c r="O1" s="3" t="s">
        <v>10</v>
      </c>
      <c r="P1" s="2" t="s">
        <v>12</v>
      </c>
      <c r="R1" s="1" t="s">
        <v>6</v>
      </c>
      <c r="S1" s="1" t="s">
        <v>7</v>
      </c>
      <c r="T1" s="1" t="s">
        <v>8</v>
      </c>
      <c r="U1" s="1" t="s">
        <v>9</v>
      </c>
      <c r="V1" s="1" t="s">
        <v>3</v>
      </c>
      <c r="W1" s="3" t="s">
        <v>10</v>
      </c>
      <c r="X1" s="2" t="s">
        <v>15</v>
      </c>
      <c r="Z1" s="2" t="s">
        <v>16</v>
      </c>
      <c r="AB1" s="2" t="s">
        <v>17</v>
      </c>
      <c r="AD1" s="1" t="s">
        <v>6</v>
      </c>
      <c r="AE1" s="1" t="s">
        <v>7</v>
      </c>
      <c r="AF1" s="1" t="s">
        <v>8</v>
      </c>
      <c r="AG1" s="1" t="s">
        <v>9</v>
      </c>
      <c r="AH1" s="1" t="s">
        <v>3</v>
      </c>
      <c r="AI1" s="3" t="s">
        <v>10</v>
      </c>
      <c r="AJ1" s="2" t="s">
        <v>18</v>
      </c>
    </row>
    <row r="3" spans="1:8" ht="12.75">
      <c r="A3" s="2">
        <v>430987</v>
      </c>
      <c r="B3" s="1">
        <v>5.5</v>
      </c>
      <c r="C3" s="1">
        <v>11.5</v>
      </c>
      <c r="D3" s="1">
        <v>11</v>
      </c>
      <c r="E3" s="1">
        <v>11.5</v>
      </c>
      <c r="F3" s="1">
        <f aca="true" t="shared" si="0" ref="F3:F47">SUM(B3:E3)</f>
        <v>39.5</v>
      </c>
      <c r="G3" s="3">
        <f aca="true" t="shared" si="1" ref="G3:G47">F3/44*30</f>
        <v>26.93181818181818</v>
      </c>
      <c r="H3" s="2">
        <f aca="true" t="shared" si="2" ref="H3:H47">ROUND(G3,0)</f>
        <v>27</v>
      </c>
    </row>
    <row r="4" spans="1:9" ht="12.75">
      <c r="A4" s="2">
        <v>475648</v>
      </c>
      <c r="B4" s="1">
        <v>9.5</v>
      </c>
      <c r="C4" s="1">
        <v>12</v>
      </c>
      <c r="D4" s="1">
        <v>11</v>
      </c>
      <c r="E4" s="1">
        <v>11.5</v>
      </c>
      <c r="F4" s="1">
        <f t="shared" si="0"/>
        <v>44</v>
      </c>
      <c r="G4" s="3">
        <f t="shared" si="1"/>
        <v>30</v>
      </c>
      <c r="H4" s="2">
        <f t="shared" si="2"/>
        <v>30</v>
      </c>
      <c r="I4" s="1" t="s">
        <v>2</v>
      </c>
    </row>
    <row r="5" spans="1:8" ht="12.75">
      <c r="A5" s="2">
        <v>531398</v>
      </c>
      <c r="B5" s="1">
        <v>8.5</v>
      </c>
      <c r="C5" s="1">
        <v>12</v>
      </c>
      <c r="D5" s="1">
        <v>11</v>
      </c>
      <c r="E5" s="1">
        <v>10</v>
      </c>
      <c r="F5" s="1">
        <f t="shared" si="0"/>
        <v>41.5</v>
      </c>
      <c r="G5" s="3">
        <f t="shared" si="1"/>
        <v>28.295454545454547</v>
      </c>
      <c r="H5" s="2">
        <f t="shared" si="2"/>
        <v>28</v>
      </c>
    </row>
    <row r="6" spans="1:8" ht="12.75">
      <c r="A6" s="2">
        <v>545851</v>
      </c>
      <c r="B6" s="1">
        <v>6</v>
      </c>
      <c r="C6" s="1">
        <v>3.5</v>
      </c>
      <c r="D6" s="1">
        <v>11</v>
      </c>
      <c r="E6" s="1">
        <v>10.5</v>
      </c>
      <c r="F6" s="1">
        <f t="shared" si="0"/>
        <v>31</v>
      </c>
      <c r="G6" s="3">
        <f t="shared" si="1"/>
        <v>21.136363636363637</v>
      </c>
      <c r="H6" s="2">
        <f t="shared" si="2"/>
        <v>21</v>
      </c>
    </row>
    <row r="7" spans="1:8" ht="12.75">
      <c r="A7" s="2">
        <v>550042</v>
      </c>
      <c r="B7" s="1">
        <v>8.5</v>
      </c>
      <c r="C7" s="1">
        <v>11</v>
      </c>
      <c r="D7" s="1">
        <v>11</v>
      </c>
      <c r="E7" s="1">
        <v>12</v>
      </c>
      <c r="F7" s="1">
        <f t="shared" si="0"/>
        <v>42.5</v>
      </c>
      <c r="G7" s="3">
        <f t="shared" si="1"/>
        <v>28.977272727272727</v>
      </c>
      <c r="H7" s="2">
        <f t="shared" si="2"/>
        <v>29</v>
      </c>
    </row>
    <row r="8" spans="1:24" ht="12.75">
      <c r="A8" s="2">
        <v>576096</v>
      </c>
      <c r="B8" s="1">
        <v>6</v>
      </c>
      <c r="C8" s="1">
        <v>5</v>
      </c>
      <c r="D8" s="1">
        <v>5.5</v>
      </c>
      <c r="E8" s="1">
        <v>11</v>
      </c>
      <c r="F8" s="1">
        <f t="shared" si="0"/>
        <v>27.5</v>
      </c>
      <c r="G8" s="3">
        <f t="shared" si="1"/>
        <v>18.75</v>
      </c>
      <c r="H8" s="2">
        <f t="shared" si="2"/>
        <v>19</v>
      </c>
      <c r="R8" s="1">
        <v>0</v>
      </c>
      <c r="S8" s="1">
        <v>10</v>
      </c>
      <c r="T8" s="1">
        <v>10</v>
      </c>
      <c r="U8" s="1">
        <v>12</v>
      </c>
      <c r="V8" s="1">
        <f>SUM(R8:U8)</f>
        <v>32</v>
      </c>
      <c r="W8" s="3">
        <f>V8/44*30</f>
        <v>21.81818181818182</v>
      </c>
      <c r="X8" s="2">
        <f>ROUND(W8,0)</f>
        <v>22</v>
      </c>
    </row>
    <row r="9" spans="1:8" ht="12.75">
      <c r="A9" s="2">
        <v>595500</v>
      </c>
      <c r="B9" s="1">
        <v>5.5</v>
      </c>
      <c r="C9" s="1">
        <v>11</v>
      </c>
      <c r="D9" s="1">
        <v>10.5</v>
      </c>
      <c r="E9" s="1">
        <v>11</v>
      </c>
      <c r="F9" s="1">
        <f t="shared" si="0"/>
        <v>38</v>
      </c>
      <c r="G9" s="3">
        <f t="shared" si="1"/>
        <v>25.90909090909091</v>
      </c>
      <c r="H9" s="2">
        <f t="shared" si="2"/>
        <v>26</v>
      </c>
    </row>
    <row r="10" spans="1:8" ht="12.75">
      <c r="A10" s="2">
        <v>605999</v>
      </c>
      <c r="B10" s="1">
        <v>7.5</v>
      </c>
      <c r="C10" s="1">
        <v>11.5</v>
      </c>
      <c r="D10" s="1">
        <v>12</v>
      </c>
      <c r="E10" s="1">
        <v>11</v>
      </c>
      <c r="F10" s="1">
        <f t="shared" si="0"/>
        <v>42</v>
      </c>
      <c r="G10" s="3">
        <f t="shared" si="1"/>
        <v>28.636363636363637</v>
      </c>
      <c r="H10" s="2">
        <f t="shared" si="2"/>
        <v>29</v>
      </c>
    </row>
    <row r="11" spans="1:36" ht="12.75">
      <c r="A11" s="2">
        <v>606137</v>
      </c>
      <c r="B11" s="1">
        <v>6.5</v>
      </c>
      <c r="C11" s="1">
        <v>9.5</v>
      </c>
      <c r="D11" s="1">
        <v>10</v>
      </c>
      <c r="E11" s="1">
        <v>7.5</v>
      </c>
      <c r="F11" s="1">
        <f t="shared" si="0"/>
        <v>33.5</v>
      </c>
      <c r="G11" s="3">
        <f t="shared" si="1"/>
        <v>22.84090909090909</v>
      </c>
      <c r="H11" s="2">
        <f t="shared" si="2"/>
        <v>23</v>
      </c>
      <c r="J11" s="1">
        <v>11</v>
      </c>
      <c r="K11" s="1">
        <v>10.5</v>
      </c>
      <c r="L11" s="1">
        <v>11</v>
      </c>
      <c r="M11" s="1">
        <v>8.5</v>
      </c>
      <c r="N11" s="1">
        <f>SUM(J11:M11)</f>
        <v>41</v>
      </c>
      <c r="O11" s="3">
        <f>N11/44*30</f>
        <v>27.954545454545453</v>
      </c>
      <c r="P11" s="2">
        <f>ROUND(O11,0)</f>
        <v>28</v>
      </c>
      <c r="R11"/>
      <c r="S11"/>
      <c r="T11"/>
      <c r="U11"/>
      <c r="V11"/>
      <c r="W11"/>
      <c r="X11"/>
      <c r="AB11"/>
      <c r="AD11"/>
      <c r="AE11"/>
      <c r="AF11"/>
      <c r="AG11"/>
      <c r="AH11"/>
      <c r="AI11"/>
      <c r="AJ11"/>
    </row>
    <row r="12" spans="1:36" ht="12.75">
      <c r="A12" s="2">
        <v>606224</v>
      </c>
      <c r="B12" s="1">
        <v>8</v>
      </c>
      <c r="C12" s="1">
        <v>12</v>
      </c>
      <c r="D12" s="1">
        <v>11</v>
      </c>
      <c r="E12" s="1">
        <v>11</v>
      </c>
      <c r="F12" s="1">
        <f t="shared" si="0"/>
        <v>42</v>
      </c>
      <c r="G12" s="3">
        <f t="shared" si="1"/>
        <v>28.636363636363637</v>
      </c>
      <c r="H12" s="2">
        <f t="shared" si="2"/>
        <v>29</v>
      </c>
      <c r="R12"/>
      <c r="S12"/>
      <c r="T12"/>
      <c r="U12"/>
      <c r="V12"/>
      <c r="W12"/>
      <c r="X12"/>
      <c r="AB12"/>
      <c r="AD12"/>
      <c r="AE12"/>
      <c r="AF12"/>
      <c r="AG12"/>
      <c r="AH12"/>
      <c r="AI12"/>
      <c r="AJ12"/>
    </row>
    <row r="13" spans="1:36" ht="12.75">
      <c r="A13" s="2">
        <v>606313</v>
      </c>
      <c r="B13" s="1">
        <v>8.5</v>
      </c>
      <c r="C13" s="1">
        <v>11</v>
      </c>
      <c r="D13" s="1">
        <v>6</v>
      </c>
      <c r="E13" s="1">
        <v>10.5</v>
      </c>
      <c r="F13" s="1">
        <f t="shared" si="0"/>
        <v>36</v>
      </c>
      <c r="G13" s="3">
        <f t="shared" si="1"/>
        <v>24.545454545454547</v>
      </c>
      <c r="H13" s="2">
        <f t="shared" si="2"/>
        <v>25</v>
      </c>
      <c r="R13"/>
      <c r="S13"/>
      <c r="T13"/>
      <c r="U13"/>
      <c r="V13"/>
      <c r="W13"/>
      <c r="X13"/>
      <c r="AB13"/>
      <c r="AD13"/>
      <c r="AE13"/>
      <c r="AF13"/>
      <c r="AG13"/>
      <c r="AH13"/>
      <c r="AI13"/>
      <c r="AJ13"/>
    </row>
    <row r="14" spans="1:36" ht="12.75">
      <c r="A14" s="2">
        <v>606356</v>
      </c>
      <c r="B14" s="1">
        <v>5.5</v>
      </c>
      <c r="C14" s="1">
        <v>11.5</v>
      </c>
      <c r="D14" s="1">
        <v>11</v>
      </c>
      <c r="E14" s="1">
        <v>10.5</v>
      </c>
      <c r="F14" s="1">
        <f t="shared" si="0"/>
        <v>38.5</v>
      </c>
      <c r="G14" s="3">
        <f t="shared" si="1"/>
        <v>26.25</v>
      </c>
      <c r="H14" s="2">
        <f t="shared" si="2"/>
        <v>26</v>
      </c>
      <c r="R14"/>
      <c r="S14"/>
      <c r="T14"/>
      <c r="U14"/>
      <c r="V14"/>
      <c r="W14"/>
      <c r="X14"/>
      <c r="AB14"/>
      <c r="AD14"/>
      <c r="AE14"/>
      <c r="AF14"/>
      <c r="AG14"/>
      <c r="AH14"/>
      <c r="AI14"/>
      <c r="AJ14"/>
    </row>
    <row r="15" spans="1:36" ht="12.75">
      <c r="A15" s="2">
        <v>606807</v>
      </c>
      <c r="B15" s="1">
        <v>5.5</v>
      </c>
      <c r="C15" s="1">
        <v>8.5</v>
      </c>
      <c r="D15" s="1">
        <v>7</v>
      </c>
      <c r="E15" s="1">
        <v>11</v>
      </c>
      <c r="F15" s="1">
        <f t="shared" si="0"/>
        <v>32</v>
      </c>
      <c r="G15" s="3">
        <f t="shared" si="1"/>
        <v>21.81818181818182</v>
      </c>
      <c r="H15" s="2">
        <f t="shared" si="2"/>
        <v>22</v>
      </c>
      <c r="R15"/>
      <c r="S15"/>
      <c r="T15"/>
      <c r="U15"/>
      <c r="V15"/>
      <c r="W15"/>
      <c r="X15"/>
      <c r="AB15"/>
      <c r="AD15"/>
      <c r="AE15"/>
      <c r="AF15"/>
      <c r="AG15"/>
      <c r="AH15"/>
      <c r="AI15"/>
      <c r="AJ15"/>
    </row>
    <row r="16" spans="1:36" ht="12.75">
      <c r="A16" s="2">
        <v>606869</v>
      </c>
      <c r="B16" s="1">
        <v>6</v>
      </c>
      <c r="C16" s="1">
        <v>11</v>
      </c>
      <c r="D16" s="1">
        <v>11</v>
      </c>
      <c r="E16" s="1">
        <v>11</v>
      </c>
      <c r="F16" s="1">
        <f t="shared" si="0"/>
        <v>39</v>
      </c>
      <c r="G16" s="3">
        <f t="shared" si="1"/>
        <v>26.59090909090909</v>
      </c>
      <c r="H16" s="2">
        <f t="shared" si="2"/>
        <v>27</v>
      </c>
      <c r="R16"/>
      <c r="S16"/>
      <c r="T16"/>
      <c r="U16"/>
      <c r="V16"/>
      <c r="W16"/>
      <c r="X16"/>
      <c r="AB16"/>
      <c r="AD16"/>
      <c r="AE16"/>
      <c r="AF16"/>
      <c r="AG16"/>
      <c r="AH16"/>
      <c r="AI16"/>
      <c r="AJ16"/>
    </row>
    <row r="17" spans="1:36" ht="12.75">
      <c r="A17" s="2">
        <v>606876</v>
      </c>
      <c r="B17" s="1">
        <v>8.5</v>
      </c>
      <c r="C17" s="1">
        <v>12</v>
      </c>
      <c r="D17" s="1">
        <v>11</v>
      </c>
      <c r="E17" s="1">
        <v>12</v>
      </c>
      <c r="F17" s="1">
        <f>SUM(B17:E17)</f>
        <v>43.5</v>
      </c>
      <c r="G17" s="3">
        <f t="shared" si="1"/>
        <v>29.65909090909091</v>
      </c>
      <c r="R17"/>
      <c r="S17"/>
      <c r="T17"/>
      <c r="U17"/>
      <c r="V17"/>
      <c r="W17"/>
      <c r="X17"/>
      <c r="Z17" s="2">
        <v>30</v>
      </c>
      <c r="AB17"/>
      <c r="AD17"/>
      <c r="AE17"/>
      <c r="AF17"/>
      <c r="AG17"/>
      <c r="AH17"/>
      <c r="AI17"/>
      <c r="AJ17"/>
    </row>
    <row r="18" spans="1:36" ht="12.75">
      <c r="A18" s="2">
        <v>606990</v>
      </c>
      <c r="B18" s="1">
        <v>8.5</v>
      </c>
      <c r="C18" s="1">
        <v>12</v>
      </c>
      <c r="D18" s="1">
        <v>11</v>
      </c>
      <c r="E18" s="1">
        <v>12</v>
      </c>
      <c r="F18" s="1">
        <f t="shared" si="0"/>
        <v>43.5</v>
      </c>
      <c r="G18" s="3">
        <f t="shared" si="1"/>
        <v>29.65909090909091</v>
      </c>
      <c r="H18" s="2">
        <f t="shared" si="2"/>
        <v>30</v>
      </c>
      <c r="R18"/>
      <c r="S18"/>
      <c r="T18"/>
      <c r="U18"/>
      <c r="V18"/>
      <c r="W18"/>
      <c r="X18"/>
      <c r="AB18"/>
      <c r="AD18"/>
      <c r="AE18"/>
      <c r="AF18"/>
      <c r="AG18"/>
      <c r="AH18"/>
      <c r="AI18"/>
      <c r="AJ18"/>
    </row>
    <row r="19" spans="1:36" ht="12.75">
      <c r="A19" s="2">
        <v>607480</v>
      </c>
      <c r="J19" s="1">
        <v>10.5</v>
      </c>
      <c r="K19" s="1">
        <v>10</v>
      </c>
      <c r="L19" s="1">
        <v>10</v>
      </c>
      <c r="M19" s="1">
        <v>9</v>
      </c>
      <c r="N19" s="1">
        <f>SUM(J19:M19)</f>
        <v>39.5</v>
      </c>
      <c r="O19" s="3">
        <f>N19/44*30</f>
        <v>26.93181818181818</v>
      </c>
      <c r="P19" s="2">
        <f>ROUND(O19,0)</f>
        <v>27</v>
      </c>
      <c r="R19"/>
      <c r="S19"/>
      <c r="T19"/>
      <c r="U19"/>
      <c r="V19"/>
      <c r="W19"/>
      <c r="X19"/>
      <c r="AB19"/>
      <c r="AD19"/>
      <c r="AE19"/>
      <c r="AF19"/>
      <c r="AG19"/>
      <c r="AH19"/>
      <c r="AI19"/>
      <c r="AJ19"/>
    </row>
    <row r="20" spans="1:36" ht="12.75">
      <c r="A20" s="2">
        <v>608279</v>
      </c>
      <c r="B20" s="1">
        <v>9</v>
      </c>
      <c r="C20" s="1">
        <v>10.5</v>
      </c>
      <c r="D20" s="1">
        <v>7.5</v>
      </c>
      <c r="E20" s="1">
        <v>11.5</v>
      </c>
      <c r="F20" s="1">
        <f t="shared" si="0"/>
        <v>38.5</v>
      </c>
      <c r="G20" s="3">
        <f t="shared" si="1"/>
        <v>26.25</v>
      </c>
      <c r="H20" s="2">
        <f t="shared" si="2"/>
        <v>26</v>
      </c>
      <c r="R20"/>
      <c r="S20"/>
      <c r="T20"/>
      <c r="U20"/>
      <c r="V20"/>
      <c r="W20"/>
      <c r="X20"/>
      <c r="AB20"/>
      <c r="AD20"/>
      <c r="AE20"/>
      <c r="AF20"/>
      <c r="AG20"/>
      <c r="AH20"/>
      <c r="AI20"/>
      <c r="AJ20"/>
    </row>
    <row r="21" spans="1:36" ht="12.75">
      <c r="A21" s="2">
        <v>608372</v>
      </c>
      <c r="B21" s="1">
        <v>3.5</v>
      </c>
      <c r="C21" s="1">
        <v>11.5</v>
      </c>
      <c r="D21" s="1">
        <v>11</v>
      </c>
      <c r="E21" s="1">
        <v>10</v>
      </c>
      <c r="F21" s="1">
        <f t="shared" si="0"/>
        <v>36</v>
      </c>
      <c r="G21" s="3">
        <f t="shared" si="1"/>
        <v>24.545454545454547</v>
      </c>
      <c r="H21" s="2">
        <f t="shared" si="2"/>
        <v>25</v>
      </c>
      <c r="R21"/>
      <c r="S21"/>
      <c r="T21"/>
      <c r="U21"/>
      <c r="V21"/>
      <c r="W21"/>
      <c r="X21"/>
      <c r="AB21"/>
      <c r="AD21"/>
      <c r="AE21"/>
      <c r="AF21"/>
      <c r="AG21"/>
      <c r="AH21"/>
      <c r="AI21"/>
      <c r="AJ21"/>
    </row>
    <row r="22" spans="1:36" ht="12.75">
      <c r="A22" s="2">
        <v>609813</v>
      </c>
      <c r="B22" s="1">
        <v>3.5</v>
      </c>
      <c r="C22" s="1">
        <v>3.5</v>
      </c>
      <c r="D22" s="1">
        <v>3.5</v>
      </c>
      <c r="E22" s="1">
        <v>10</v>
      </c>
      <c r="F22" s="1">
        <f t="shared" si="0"/>
        <v>20.5</v>
      </c>
      <c r="G22" s="3">
        <f t="shared" si="1"/>
        <v>13.977272727272727</v>
      </c>
      <c r="H22" s="2">
        <f t="shared" si="2"/>
        <v>14</v>
      </c>
      <c r="J22" s="1">
        <v>9.5</v>
      </c>
      <c r="K22" s="1">
        <v>9.5</v>
      </c>
      <c r="L22" s="1">
        <v>7.5</v>
      </c>
      <c r="M22" s="1">
        <v>7.5</v>
      </c>
      <c r="N22" s="1">
        <f>SUM(J22:M22)</f>
        <v>34</v>
      </c>
      <c r="O22" s="3">
        <f>N22/44*30</f>
        <v>23.18181818181818</v>
      </c>
      <c r="P22" s="2">
        <f>ROUND(O22,0)</f>
        <v>23</v>
      </c>
      <c r="R22"/>
      <c r="S22"/>
      <c r="T22"/>
      <c r="U22"/>
      <c r="V22"/>
      <c r="W22"/>
      <c r="X22"/>
      <c r="AB22"/>
      <c r="AD22"/>
      <c r="AE22"/>
      <c r="AF22"/>
      <c r="AG22"/>
      <c r="AH22"/>
      <c r="AI22"/>
      <c r="AJ22"/>
    </row>
    <row r="23" spans="1:36" ht="12.75">
      <c r="A23" s="2">
        <v>610380</v>
      </c>
      <c r="B23" s="1">
        <v>7</v>
      </c>
      <c r="C23" s="1">
        <v>12</v>
      </c>
      <c r="D23" s="1">
        <v>11.5</v>
      </c>
      <c r="E23" s="1">
        <v>12</v>
      </c>
      <c r="F23" s="1">
        <f t="shared" si="0"/>
        <v>42.5</v>
      </c>
      <c r="G23" s="3">
        <f t="shared" si="1"/>
        <v>28.977272727272727</v>
      </c>
      <c r="H23" s="2">
        <f t="shared" si="2"/>
        <v>29</v>
      </c>
      <c r="V23"/>
      <c r="W23"/>
      <c r="X23"/>
      <c r="AB23"/>
      <c r="AH23"/>
      <c r="AI23"/>
      <c r="AJ23"/>
    </row>
    <row r="24" spans="1:33" ht="12.75">
      <c r="A24" s="2">
        <v>612389</v>
      </c>
      <c r="R24">
        <v>3.5</v>
      </c>
      <c r="S24">
        <v>11</v>
      </c>
      <c r="T24">
        <v>9.5</v>
      </c>
      <c r="U24">
        <v>11</v>
      </c>
      <c r="V24" s="1">
        <f>SUM(R24:U24)</f>
        <v>35</v>
      </c>
      <c r="W24" s="3">
        <f>V24/44*30</f>
        <v>23.863636363636363</v>
      </c>
      <c r="X24" s="2">
        <f>ROUND(W24,0)</f>
        <v>24</v>
      </c>
      <c r="AD24"/>
      <c r="AE24"/>
      <c r="AF24"/>
      <c r="AG24"/>
    </row>
    <row r="25" spans="1:36" ht="12.75">
      <c r="A25" s="2">
        <v>613437</v>
      </c>
      <c r="J25" s="1">
        <v>10</v>
      </c>
      <c r="K25" s="1">
        <v>10</v>
      </c>
      <c r="L25" s="1">
        <v>8.5</v>
      </c>
      <c r="M25" s="1">
        <v>8.5</v>
      </c>
      <c r="N25" s="1">
        <f>SUM(J25:M25)</f>
        <v>37</v>
      </c>
      <c r="O25" s="3">
        <f>N25/44*30</f>
        <v>25.227272727272727</v>
      </c>
      <c r="P25" s="2">
        <f>ROUND(O25,0)</f>
        <v>25</v>
      </c>
      <c r="R25"/>
      <c r="S25"/>
      <c r="T25"/>
      <c r="U25"/>
      <c r="V25"/>
      <c r="W25"/>
      <c r="X25"/>
      <c r="AB25"/>
      <c r="AD25"/>
      <c r="AE25"/>
      <c r="AF25"/>
      <c r="AG25"/>
      <c r="AH25"/>
      <c r="AI25"/>
      <c r="AJ25"/>
    </row>
    <row r="26" spans="1:36" ht="12.75">
      <c r="A26" s="2">
        <v>613478</v>
      </c>
      <c r="B26" s="1">
        <v>6</v>
      </c>
      <c r="C26" s="1">
        <v>8.5</v>
      </c>
      <c r="D26" s="1">
        <v>6.5</v>
      </c>
      <c r="E26" s="1">
        <v>10.5</v>
      </c>
      <c r="F26" s="1">
        <f t="shared" si="0"/>
        <v>31.5</v>
      </c>
      <c r="G26" s="3">
        <f t="shared" si="1"/>
        <v>21.477272727272727</v>
      </c>
      <c r="H26" s="2">
        <f t="shared" si="2"/>
        <v>21</v>
      </c>
      <c r="R26"/>
      <c r="S26"/>
      <c r="T26"/>
      <c r="U26"/>
      <c r="V26"/>
      <c r="W26"/>
      <c r="X26"/>
      <c r="AB26"/>
      <c r="AD26"/>
      <c r="AE26"/>
      <c r="AF26"/>
      <c r="AG26"/>
      <c r="AH26"/>
      <c r="AI26"/>
      <c r="AJ26"/>
    </row>
    <row r="27" spans="1:33" ht="12.75">
      <c r="A27" s="2">
        <v>614099</v>
      </c>
      <c r="R27">
        <v>8.5</v>
      </c>
      <c r="S27">
        <v>11</v>
      </c>
      <c r="T27">
        <v>9.5</v>
      </c>
      <c r="U27">
        <v>10</v>
      </c>
      <c r="V27" s="1">
        <f>SUM(R27:U27)</f>
        <v>39</v>
      </c>
      <c r="W27" s="3">
        <f>V27/44*30</f>
        <v>26.59090909090909</v>
      </c>
      <c r="X27" s="2">
        <f>ROUND(W27,0)</f>
        <v>27</v>
      </c>
      <c r="AD27"/>
      <c r="AE27"/>
      <c r="AF27"/>
      <c r="AG27"/>
    </row>
    <row r="28" spans="1:36" ht="12.75">
      <c r="A28" s="2">
        <v>615905</v>
      </c>
      <c r="B28" s="1">
        <v>6.5</v>
      </c>
      <c r="C28" s="1">
        <v>10.5</v>
      </c>
      <c r="D28" s="1">
        <v>11.5</v>
      </c>
      <c r="E28" s="1">
        <v>11</v>
      </c>
      <c r="F28" s="1">
        <f t="shared" si="0"/>
        <v>39.5</v>
      </c>
      <c r="G28" s="3">
        <f t="shared" si="1"/>
        <v>26.93181818181818</v>
      </c>
      <c r="H28" s="2">
        <f t="shared" si="2"/>
        <v>27</v>
      </c>
      <c r="R28"/>
      <c r="S28"/>
      <c r="T28"/>
      <c r="U28"/>
      <c r="V28"/>
      <c r="W28"/>
      <c r="X28"/>
      <c r="AB28"/>
      <c r="AD28"/>
      <c r="AE28"/>
      <c r="AF28"/>
      <c r="AG28"/>
      <c r="AH28"/>
      <c r="AI28"/>
      <c r="AJ28"/>
    </row>
    <row r="29" spans="1:36" ht="12.75">
      <c r="A29" s="2">
        <v>615906</v>
      </c>
      <c r="B29" s="1">
        <v>8</v>
      </c>
      <c r="C29" s="1">
        <v>12</v>
      </c>
      <c r="D29" s="1">
        <v>10.5</v>
      </c>
      <c r="E29" s="1">
        <v>11</v>
      </c>
      <c r="F29" s="1">
        <f t="shared" si="0"/>
        <v>41.5</v>
      </c>
      <c r="G29" s="3">
        <f t="shared" si="1"/>
        <v>28.295454545454547</v>
      </c>
      <c r="H29" s="2">
        <f t="shared" si="2"/>
        <v>28</v>
      </c>
      <c r="R29"/>
      <c r="S29"/>
      <c r="T29"/>
      <c r="U29"/>
      <c r="V29"/>
      <c r="W29"/>
      <c r="X29"/>
      <c r="AB29"/>
      <c r="AD29"/>
      <c r="AE29"/>
      <c r="AF29"/>
      <c r="AG29"/>
      <c r="AH29"/>
      <c r="AI29"/>
      <c r="AJ29"/>
    </row>
    <row r="30" spans="1:33" ht="12.75">
      <c r="A30" s="2">
        <v>618104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>
        <v>6</v>
      </c>
      <c r="S30">
        <v>8.5</v>
      </c>
      <c r="T30">
        <v>8.5</v>
      </c>
      <c r="U30">
        <v>0</v>
      </c>
      <c r="V30" s="1">
        <f>SUM(R30:U30)</f>
        <v>23</v>
      </c>
      <c r="W30" s="3">
        <f>V30/44*30</f>
        <v>15.681818181818182</v>
      </c>
      <c r="X30" s="2">
        <f>ROUND(W30,0)</f>
        <v>16</v>
      </c>
      <c r="Z30"/>
      <c r="AA30"/>
      <c r="AD30"/>
      <c r="AE30"/>
      <c r="AF30"/>
      <c r="AG30"/>
    </row>
    <row r="31" spans="1:36" ht="12.75">
      <c r="A31" s="2">
        <v>616711</v>
      </c>
      <c r="B31" s="1">
        <v>10</v>
      </c>
      <c r="C31" s="1">
        <v>11</v>
      </c>
      <c r="D31" s="1">
        <v>11</v>
      </c>
      <c r="E31" s="1">
        <v>8.5</v>
      </c>
      <c r="F31" s="1">
        <f>SUM(B31:E31)</f>
        <v>40.5</v>
      </c>
      <c r="G31" s="3">
        <f t="shared" si="1"/>
        <v>27.613636363636363</v>
      </c>
      <c r="H31" s="2">
        <f t="shared" si="2"/>
        <v>28</v>
      </c>
      <c r="R31"/>
      <c r="S31"/>
      <c r="T31"/>
      <c r="U31"/>
      <c r="V31"/>
      <c r="W31"/>
      <c r="X31"/>
      <c r="AB31"/>
      <c r="AD31"/>
      <c r="AE31"/>
      <c r="AF31"/>
      <c r="AG31"/>
      <c r="AH31"/>
      <c r="AI31"/>
      <c r="AJ31"/>
    </row>
    <row r="32" spans="1:36" ht="12.75">
      <c r="A32" s="2">
        <v>618263</v>
      </c>
      <c r="B32" s="1">
        <v>9.5</v>
      </c>
      <c r="C32" s="1">
        <v>10</v>
      </c>
      <c r="D32" s="1">
        <v>10</v>
      </c>
      <c r="E32" s="1">
        <v>10</v>
      </c>
      <c r="F32" s="1">
        <f t="shared" si="0"/>
        <v>39.5</v>
      </c>
      <c r="G32" s="3">
        <f t="shared" si="1"/>
        <v>26.93181818181818</v>
      </c>
      <c r="H32" s="2">
        <f t="shared" si="2"/>
        <v>27</v>
      </c>
      <c r="R32"/>
      <c r="S32"/>
      <c r="T32"/>
      <c r="U32"/>
      <c r="V32"/>
      <c r="W32"/>
      <c r="X32"/>
      <c r="AB32"/>
      <c r="AD32"/>
      <c r="AE32"/>
      <c r="AF32"/>
      <c r="AG32"/>
      <c r="AH32"/>
      <c r="AI32"/>
      <c r="AJ32"/>
    </row>
    <row r="33" spans="1:36" ht="12.75">
      <c r="A33" s="2">
        <v>618266</v>
      </c>
      <c r="B33" s="1">
        <v>5.5</v>
      </c>
      <c r="C33" s="1">
        <v>11.5</v>
      </c>
      <c r="D33" s="1">
        <v>11.5</v>
      </c>
      <c r="E33" s="1">
        <v>11</v>
      </c>
      <c r="F33" s="1">
        <f t="shared" si="0"/>
        <v>39.5</v>
      </c>
      <c r="G33" s="3">
        <f t="shared" si="1"/>
        <v>26.93181818181818</v>
      </c>
      <c r="H33" s="2">
        <f t="shared" si="2"/>
        <v>27</v>
      </c>
      <c r="R33"/>
      <c r="S33"/>
      <c r="T33"/>
      <c r="U33"/>
      <c r="V33"/>
      <c r="W33"/>
      <c r="X33"/>
      <c r="AB33"/>
      <c r="AD33"/>
      <c r="AE33"/>
      <c r="AF33"/>
      <c r="AG33"/>
      <c r="AH33"/>
      <c r="AI33"/>
      <c r="AJ33"/>
    </row>
    <row r="34" spans="1:36" ht="12.75">
      <c r="A34" s="2">
        <v>618582</v>
      </c>
      <c r="R34"/>
      <c r="S34"/>
      <c r="T34"/>
      <c r="U34"/>
      <c r="V34"/>
      <c r="W34"/>
      <c r="X34"/>
      <c r="AB34"/>
      <c r="AD34" s="1">
        <v>10.5</v>
      </c>
      <c r="AE34" s="1">
        <v>1</v>
      </c>
      <c r="AF34" s="1">
        <v>10</v>
      </c>
      <c r="AG34" s="1">
        <v>1</v>
      </c>
      <c r="AH34" s="1">
        <f>SUM(AD34:AG34)</f>
        <v>22.5</v>
      </c>
      <c r="AI34" s="3">
        <f>AH34/44*30</f>
        <v>15.34090909090909</v>
      </c>
      <c r="AJ34" s="2">
        <f>ROUND(AI34,0)</f>
        <v>15</v>
      </c>
    </row>
    <row r="35" spans="1:36" ht="12.75">
      <c r="A35" s="2">
        <v>618941</v>
      </c>
      <c r="B35" s="1">
        <v>8</v>
      </c>
      <c r="C35" s="1">
        <v>9.5</v>
      </c>
      <c r="D35" s="1">
        <v>11.5</v>
      </c>
      <c r="E35" s="1">
        <v>10</v>
      </c>
      <c r="F35" s="1">
        <f t="shared" si="0"/>
        <v>39</v>
      </c>
      <c r="G35" s="3">
        <f t="shared" si="1"/>
        <v>26.59090909090909</v>
      </c>
      <c r="H35" s="2">
        <f t="shared" si="2"/>
        <v>27</v>
      </c>
      <c r="R35"/>
      <c r="S35"/>
      <c r="T35"/>
      <c r="U35"/>
      <c r="V35"/>
      <c r="W35"/>
      <c r="X35"/>
      <c r="AB35"/>
      <c r="AD35"/>
      <c r="AE35"/>
      <c r="AF35"/>
      <c r="AG35"/>
      <c r="AH35"/>
      <c r="AI35"/>
      <c r="AJ35"/>
    </row>
    <row r="36" spans="1:36" ht="12.75">
      <c r="A36" s="2">
        <v>619517</v>
      </c>
      <c r="B36" s="1">
        <v>5</v>
      </c>
      <c r="C36" s="1">
        <v>7.5</v>
      </c>
      <c r="D36" s="1">
        <v>5</v>
      </c>
      <c r="E36" s="1">
        <v>11</v>
      </c>
      <c r="F36" s="1">
        <f t="shared" si="0"/>
        <v>28.5</v>
      </c>
      <c r="G36" s="3">
        <f t="shared" si="1"/>
        <v>19.43181818181818</v>
      </c>
      <c r="H36" s="2">
        <f t="shared" si="2"/>
        <v>19</v>
      </c>
      <c r="R36"/>
      <c r="S36"/>
      <c r="T36"/>
      <c r="U36"/>
      <c r="V36"/>
      <c r="W36"/>
      <c r="X36"/>
      <c r="AB36"/>
      <c r="AD36"/>
      <c r="AE36"/>
      <c r="AF36"/>
      <c r="AG36"/>
      <c r="AH36"/>
      <c r="AI36"/>
      <c r="AJ36"/>
    </row>
    <row r="37" spans="1:36" ht="12.75">
      <c r="A37" s="2">
        <v>619831</v>
      </c>
      <c r="J37" s="1">
        <v>10.5</v>
      </c>
      <c r="K37" s="1">
        <v>8.5</v>
      </c>
      <c r="L37" s="1">
        <v>8.5</v>
      </c>
      <c r="M37" s="1">
        <v>8.5</v>
      </c>
      <c r="N37" s="1">
        <f>SUM(J37:M37)</f>
        <v>36</v>
      </c>
      <c r="O37" s="3">
        <f>N37/44*30</f>
        <v>24.545454545454547</v>
      </c>
      <c r="P37" s="2">
        <f>ROUND(O37,0)</f>
        <v>25</v>
      </c>
      <c r="R37"/>
      <c r="S37"/>
      <c r="T37"/>
      <c r="U37"/>
      <c r="V37"/>
      <c r="W37"/>
      <c r="X37"/>
      <c r="AB37"/>
      <c r="AD37"/>
      <c r="AE37"/>
      <c r="AF37"/>
      <c r="AG37"/>
      <c r="AH37"/>
      <c r="AI37"/>
      <c r="AJ37"/>
    </row>
    <row r="38" spans="1:36" ht="12.75">
      <c r="A38" s="2">
        <v>620212</v>
      </c>
      <c r="B38" s="1">
        <v>8.5</v>
      </c>
      <c r="C38" s="1">
        <v>12</v>
      </c>
      <c r="D38" s="1">
        <v>7.5</v>
      </c>
      <c r="E38" s="1">
        <v>11</v>
      </c>
      <c r="F38" s="1">
        <f t="shared" si="0"/>
        <v>39</v>
      </c>
      <c r="G38" s="3">
        <f t="shared" si="1"/>
        <v>26.59090909090909</v>
      </c>
      <c r="H38" s="2">
        <f t="shared" si="2"/>
        <v>27</v>
      </c>
      <c r="R38"/>
      <c r="S38"/>
      <c r="T38"/>
      <c r="U38"/>
      <c r="V38"/>
      <c r="W38"/>
      <c r="X38"/>
      <c r="AB38"/>
      <c r="AD38"/>
      <c r="AE38"/>
      <c r="AF38"/>
      <c r="AG38"/>
      <c r="AH38"/>
      <c r="AI38"/>
      <c r="AJ38"/>
    </row>
    <row r="39" spans="1:33" ht="12.75">
      <c r="A39" s="2">
        <v>620337</v>
      </c>
      <c r="R39">
        <v>6</v>
      </c>
      <c r="S39">
        <v>11</v>
      </c>
      <c r="T39">
        <v>9.5</v>
      </c>
      <c r="U39">
        <v>11</v>
      </c>
      <c r="V39" s="1">
        <f>SUM(R39:U39)</f>
        <v>37.5</v>
      </c>
      <c r="W39" s="3">
        <f>V39/44*30</f>
        <v>25.56818181818182</v>
      </c>
      <c r="X39" s="2">
        <f>ROUND(W39,0)</f>
        <v>26</v>
      </c>
      <c r="AD39"/>
      <c r="AE39"/>
      <c r="AF39"/>
      <c r="AG39"/>
    </row>
    <row r="40" spans="1:36" ht="12.75">
      <c r="A40" s="2">
        <v>622662</v>
      </c>
      <c r="R40">
        <v>6</v>
      </c>
      <c r="S40">
        <v>11</v>
      </c>
      <c r="T40">
        <v>9.5</v>
      </c>
      <c r="U40">
        <v>11</v>
      </c>
      <c r="V40" s="1">
        <f>SUM(R40:U40)</f>
        <v>37.5</v>
      </c>
      <c r="W40" s="3">
        <f>V40/44*30</f>
        <v>25.56818181818182</v>
      </c>
      <c r="X40" s="2">
        <f>ROUND(W40,0)</f>
        <v>26</v>
      </c>
      <c r="AB40" s="2">
        <v>21</v>
      </c>
      <c r="AD40" s="1">
        <v>11.5</v>
      </c>
      <c r="AE40" s="1">
        <v>3.5</v>
      </c>
      <c r="AF40" s="1">
        <v>10.5</v>
      </c>
      <c r="AG40" s="1">
        <v>8</v>
      </c>
      <c r="AH40" s="1">
        <f>SUM(AD40:AG40)</f>
        <v>33.5</v>
      </c>
      <c r="AI40" s="3">
        <f>AH40/44*30</f>
        <v>22.84090909090909</v>
      </c>
      <c r="AJ40" s="2">
        <f>ROUND(AI40,0)</f>
        <v>23</v>
      </c>
    </row>
    <row r="41" spans="1:36" ht="12.75">
      <c r="A41" s="2">
        <v>626143</v>
      </c>
      <c r="R41"/>
      <c r="S41"/>
      <c r="T41"/>
      <c r="U41"/>
      <c r="AD41" s="1">
        <v>11.5</v>
      </c>
      <c r="AE41" s="1">
        <v>3</v>
      </c>
      <c r="AF41" s="1">
        <v>8.5</v>
      </c>
      <c r="AG41" s="1">
        <v>8.5</v>
      </c>
      <c r="AH41" s="1">
        <f>SUM(AD41:AG41)</f>
        <v>31.5</v>
      </c>
      <c r="AI41" s="3">
        <f>AH41/44*30</f>
        <v>21.477272727272727</v>
      </c>
      <c r="AJ41" s="2">
        <f>ROUND(AI41,0)</f>
        <v>21</v>
      </c>
    </row>
    <row r="42" spans="1:36" ht="12.75">
      <c r="A42" s="2">
        <v>626373</v>
      </c>
      <c r="R42"/>
      <c r="S42"/>
      <c r="T42"/>
      <c r="U42"/>
      <c r="AD42" s="1">
        <v>9</v>
      </c>
      <c r="AE42" s="1">
        <v>2.5</v>
      </c>
      <c r="AF42" s="1">
        <v>1</v>
      </c>
      <c r="AG42" s="1">
        <v>10</v>
      </c>
      <c r="AH42" s="1">
        <f>SUM(AD42:AG42)</f>
        <v>22.5</v>
      </c>
      <c r="AI42" s="3">
        <f>AH42/44*30</f>
        <v>15.34090909090909</v>
      </c>
      <c r="AJ42" s="2">
        <f>ROUND(AI42,0)</f>
        <v>15</v>
      </c>
    </row>
    <row r="43" spans="1:36" ht="12.75">
      <c r="A43" s="2">
        <v>670336</v>
      </c>
      <c r="R43"/>
      <c r="S43"/>
      <c r="T43"/>
      <c r="U43"/>
      <c r="AD43" s="1">
        <v>11.5</v>
      </c>
      <c r="AE43" s="1">
        <v>10.5</v>
      </c>
      <c r="AF43" s="1">
        <v>10.5</v>
      </c>
      <c r="AG43" s="1">
        <v>9</v>
      </c>
      <c r="AH43" s="1">
        <f>SUM(AD43:AG43)</f>
        <v>41.5</v>
      </c>
      <c r="AI43" s="3">
        <f>AH43/44*30</f>
        <v>28.295454545454547</v>
      </c>
      <c r="AJ43" s="2">
        <f>ROUND(AI43,0)</f>
        <v>28</v>
      </c>
    </row>
    <row r="44" spans="1:36" ht="12.75">
      <c r="A44" s="2">
        <v>637743</v>
      </c>
      <c r="B44" s="1">
        <v>7.5</v>
      </c>
      <c r="C44" s="1">
        <v>8</v>
      </c>
      <c r="D44" s="1">
        <v>6</v>
      </c>
      <c r="E44" s="1">
        <v>10</v>
      </c>
      <c r="F44" s="1">
        <f t="shared" si="0"/>
        <v>31.5</v>
      </c>
      <c r="G44" s="3">
        <f t="shared" si="1"/>
        <v>21.477272727272727</v>
      </c>
      <c r="H44" s="2">
        <f t="shared" si="2"/>
        <v>21</v>
      </c>
      <c r="R44"/>
      <c r="S44"/>
      <c r="T44"/>
      <c r="U44"/>
      <c r="V44"/>
      <c r="W44"/>
      <c r="X44"/>
      <c r="AB44"/>
      <c r="AD44"/>
      <c r="AE44"/>
      <c r="AF44"/>
      <c r="AG44"/>
      <c r="AH44"/>
      <c r="AI44"/>
      <c r="AJ44"/>
    </row>
    <row r="45" spans="1:36" ht="12.75">
      <c r="A45" s="2">
        <v>655269</v>
      </c>
      <c r="B45" s="1">
        <v>7.5</v>
      </c>
      <c r="C45" s="1">
        <v>10.5</v>
      </c>
      <c r="D45" s="1">
        <v>6.5</v>
      </c>
      <c r="E45" s="1">
        <v>11</v>
      </c>
      <c r="F45" s="1">
        <f>SUM(B45:E45)</f>
        <v>35.5</v>
      </c>
      <c r="G45" s="3">
        <f t="shared" si="1"/>
        <v>24.204545454545453</v>
      </c>
      <c r="R45"/>
      <c r="S45"/>
      <c r="T45"/>
      <c r="U45"/>
      <c r="V45"/>
      <c r="W45"/>
      <c r="X45"/>
      <c r="Z45" s="2">
        <v>28</v>
      </c>
      <c r="AB45"/>
      <c r="AD45"/>
      <c r="AE45"/>
      <c r="AF45"/>
      <c r="AG45"/>
      <c r="AH45"/>
      <c r="AI45"/>
      <c r="AJ45"/>
    </row>
    <row r="46" spans="1:36" ht="12.75">
      <c r="A46" s="2" t="s">
        <v>0</v>
      </c>
      <c r="B46" s="1">
        <v>7.5</v>
      </c>
      <c r="C46" s="1">
        <v>10.5</v>
      </c>
      <c r="D46" s="1">
        <v>6.5</v>
      </c>
      <c r="E46" s="1">
        <v>11</v>
      </c>
      <c r="F46" s="1">
        <f t="shared" si="0"/>
        <v>35.5</v>
      </c>
      <c r="G46" s="3">
        <f t="shared" si="1"/>
        <v>24.204545454545453</v>
      </c>
      <c r="H46" s="2">
        <f t="shared" si="2"/>
        <v>24</v>
      </c>
      <c r="R46"/>
      <c r="S46"/>
      <c r="T46"/>
      <c r="U46"/>
      <c r="V46"/>
      <c r="W46"/>
      <c r="X46"/>
      <c r="AB46"/>
      <c r="AD46"/>
      <c r="AE46"/>
      <c r="AF46"/>
      <c r="AG46"/>
      <c r="AH46"/>
      <c r="AI46"/>
      <c r="AJ46"/>
    </row>
    <row r="47" spans="1:36" ht="12.75">
      <c r="A47" s="2" t="s">
        <v>1</v>
      </c>
      <c r="B47" s="1">
        <v>8.5</v>
      </c>
      <c r="C47" s="1">
        <v>10.5</v>
      </c>
      <c r="D47" s="1">
        <v>11.5</v>
      </c>
      <c r="E47" s="1">
        <v>11</v>
      </c>
      <c r="F47" s="1">
        <f t="shared" si="0"/>
        <v>41.5</v>
      </c>
      <c r="G47" s="3">
        <f t="shared" si="1"/>
        <v>28.295454545454547</v>
      </c>
      <c r="H47" s="2">
        <f t="shared" si="2"/>
        <v>28</v>
      </c>
      <c r="R47"/>
      <c r="S47"/>
      <c r="T47"/>
      <c r="U47"/>
      <c r="V47"/>
      <c r="W47"/>
      <c r="X47"/>
      <c r="AB47"/>
      <c r="AD47"/>
      <c r="AE47"/>
      <c r="AF47"/>
      <c r="AG47"/>
      <c r="AH47"/>
      <c r="AI47"/>
      <c r="AJ47"/>
    </row>
    <row r="48" spans="1:33" ht="12.75">
      <c r="A48" s="2" t="s">
        <v>13</v>
      </c>
      <c r="R48">
        <v>3.5</v>
      </c>
      <c r="S48">
        <v>12</v>
      </c>
      <c r="T48">
        <v>10</v>
      </c>
      <c r="U48">
        <v>11</v>
      </c>
      <c r="V48" s="1">
        <f>SUM(R48:U48)</f>
        <v>36.5</v>
      </c>
      <c r="W48" s="3">
        <f>V48/44*30</f>
        <v>24.886363636363637</v>
      </c>
      <c r="X48" s="2">
        <f>ROUND(W48,0)</f>
        <v>25</v>
      </c>
      <c r="AD48"/>
      <c r="AE48"/>
      <c r="AF48"/>
      <c r="AG48"/>
    </row>
    <row r="49" spans="1:33" ht="12.75">
      <c r="A49" s="2" t="s">
        <v>14</v>
      </c>
      <c r="R49">
        <v>6</v>
      </c>
      <c r="S49">
        <v>12</v>
      </c>
      <c r="T49">
        <v>12</v>
      </c>
      <c r="U49">
        <v>12</v>
      </c>
      <c r="V49" s="1">
        <f>SUM(R49:U49)</f>
        <v>42</v>
      </c>
      <c r="W49" s="3">
        <f>V49/44*30</f>
        <v>28.636363636363637</v>
      </c>
      <c r="X49" s="2">
        <f>ROUND(W49,0)</f>
        <v>29</v>
      </c>
      <c r="AD49"/>
      <c r="AE49"/>
      <c r="AF49"/>
      <c r="AG49"/>
    </row>
    <row r="50" spans="18:36" ht="12.75">
      <c r="R50"/>
      <c r="S50"/>
      <c r="T50"/>
      <c r="U50"/>
      <c r="V50"/>
      <c r="W50"/>
      <c r="X50"/>
      <c r="AB50"/>
      <c r="AD50"/>
      <c r="AE50"/>
      <c r="AF50"/>
      <c r="AG50"/>
      <c r="AH50"/>
      <c r="AI50"/>
      <c r="AJ50"/>
    </row>
    <row r="51" spans="1:36" ht="12.75" hidden="1">
      <c r="A51" s="2" t="s">
        <v>3</v>
      </c>
      <c r="B51" s="1">
        <f>SUM(B2:B50)</f>
        <v>235</v>
      </c>
      <c r="C51" s="1">
        <f>SUM(C2:C50)</f>
        <v>334.5</v>
      </c>
      <c r="D51" s="1">
        <f>SUM(D2:D50)</f>
        <v>310</v>
      </c>
      <c r="E51" s="1">
        <f>SUM(E2:E50)</f>
        <v>354.5</v>
      </c>
      <c r="F51" s="1">
        <f>SUM(F2:F50)</f>
        <v>1234</v>
      </c>
      <c r="H51" s="1">
        <f>SUM(H2:H50)</f>
        <v>789</v>
      </c>
      <c r="J51" s="1">
        <f>SUM(J2:J50)</f>
        <v>51.5</v>
      </c>
      <c r="K51" s="1">
        <f>SUM(K2:K50)</f>
        <v>48.5</v>
      </c>
      <c r="L51" s="1">
        <f>SUM(L2:L50)</f>
        <v>45.5</v>
      </c>
      <c r="M51" s="1">
        <f>SUM(M2:M50)</f>
        <v>42</v>
      </c>
      <c r="N51" s="1">
        <f>SUM(N2:N50)</f>
        <v>187.5</v>
      </c>
      <c r="P51" s="1">
        <f>SUM(P2:P50)</f>
        <v>128</v>
      </c>
      <c r="R51" s="1">
        <f>SUM(R2:R50)</f>
        <v>39.5</v>
      </c>
      <c r="S51" s="1">
        <f>SUM(S2:S50)</f>
        <v>86.5</v>
      </c>
      <c r="T51" s="1">
        <f>SUM(T2:T50)</f>
        <v>78.5</v>
      </c>
      <c r="U51" s="1">
        <f>SUM(U2:U50)</f>
        <v>78</v>
      </c>
      <c r="V51" s="1">
        <f>SUM(V2:V50)</f>
        <v>282.5</v>
      </c>
      <c r="X51" s="1">
        <f>SUM(X2:X50)</f>
        <v>195</v>
      </c>
      <c r="Z51" s="1">
        <f>SUM(Z2:Z50)</f>
        <v>58</v>
      </c>
      <c r="AB51" s="1">
        <f>SUM(AB2:AB50)</f>
        <v>21</v>
      </c>
      <c r="AD51" s="1">
        <f>SUM(AD2:AD50)</f>
        <v>54</v>
      </c>
      <c r="AE51" s="1">
        <f>SUM(AE2:AE50)</f>
        <v>20.5</v>
      </c>
      <c r="AF51" s="1">
        <f>SUM(AF2:AF50)</f>
        <v>40.5</v>
      </c>
      <c r="AG51" s="1">
        <f>SUM(AG2:AG50)</f>
        <v>36.5</v>
      </c>
      <c r="AH51" s="1">
        <f>SUM(AH2:AH50)</f>
        <v>151.5</v>
      </c>
      <c r="AJ51" s="1">
        <f>SUM(AJ2:AJ50)</f>
        <v>102</v>
      </c>
    </row>
    <row r="52" spans="1:36" ht="12.75">
      <c r="A52" s="2" t="s">
        <v>4</v>
      </c>
      <c r="B52" s="1">
        <f>B51/31</f>
        <v>7.580645161290323</v>
      </c>
      <c r="C52" s="1">
        <f>C51/31</f>
        <v>10.790322580645162</v>
      </c>
      <c r="D52" s="1">
        <f>D51/31</f>
        <v>10</v>
      </c>
      <c r="E52" s="1">
        <f>E51/31</f>
        <v>11.435483870967742</v>
      </c>
      <c r="F52" s="1">
        <f>F51/31</f>
        <v>39.806451612903224</v>
      </c>
      <c r="H52" s="3">
        <f>H51/31</f>
        <v>25.451612903225808</v>
      </c>
      <c r="J52" s="1">
        <f>J51/5</f>
        <v>10.3</v>
      </c>
      <c r="K52" s="1">
        <f>K51/5</f>
        <v>9.7</v>
      </c>
      <c r="L52" s="1">
        <f>L51/5</f>
        <v>9.1</v>
      </c>
      <c r="M52" s="1">
        <f>M51/5</f>
        <v>8.4</v>
      </c>
      <c r="N52" s="1">
        <f>N51/5</f>
        <v>37.5</v>
      </c>
      <c r="P52" s="3">
        <f>P51/5</f>
        <v>25.6</v>
      </c>
      <c r="R52" s="1">
        <f>R51/7</f>
        <v>5.642857142857143</v>
      </c>
      <c r="S52" s="1">
        <f>S51/7</f>
        <v>12.357142857142858</v>
      </c>
      <c r="T52" s="1">
        <f>T51/7</f>
        <v>11.214285714285714</v>
      </c>
      <c r="U52" s="1">
        <f>U51/7</f>
        <v>11.142857142857142</v>
      </c>
      <c r="V52" s="1">
        <f>V51/7</f>
        <v>40.357142857142854</v>
      </c>
      <c r="X52" s="3">
        <f>X51/7</f>
        <v>27.857142857142858</v>
      </c>
      <c r="Z52" s="3">
        <f>Z51/2</f>
        <v>29</v>
      </c>
      <c r="AB52" s="3">
        <f>AB51/1</f>
        <v>21</v>
      </c>
      <c r="AD52" s="3">
        <f>AD51/5</f>
        <v>10.8</v>
      </c>
      <c r="AE52" s="3">
        <f>AE51/5</f>
        <v>4.1</v>
      </c>
      <c r="AF52" s="3">
        <f>AF51/5</f>
        <v>8.1</v>
      </c>
      <c r="AG52" s="3">
        <f>AG51/5</f>
        <v>7.3</v>
      </c>
      <c r="AH52" s="3">
        <f>AH51/5</f>
        <v>30.3</v>
      </c>
      <c r="AJ52" s="3">
        <f>AJ51/5</f>
        <v>20.4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JHB School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van Ryneveld</dc:creator>
  <cp:keywords/>
  <dc:description/>
  <cp:lastModifiedBy>prini</cp:lastModifiedBy>
  <dcterms:created xsi:type="dcterms:W3CDTF">2003-03-06T18:44:13Z</dcterms:created>
  <dcterms:modified xsi:type="dcterms:W3CDTF">2004-04-17T08:38:24Z</dcterms:modified>
  <cp:category/>
  <cp:version/>
  <cp:contentType/>
  <cp:contentStatus/>
</cp:coreProperties>
</file>