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970" activeTab="0"/>
  </bookViews>
  <sheets>
    <sheet name="Voti" sheetId="1" r:id="rId1"/>
  </sheets>
  <definedNames/>
  <calcPr fullCalcOnLoad="1"/>
</workbook>
</file>

<file path=xl/sharedStrings.xml><?xml version="1.0" encoding="utf-8"?>
<sst xmlns="http://schemas.openxmlformats.org/spreadsheetml/2006/main" count="36" uniqueCount="17">
  <si>
    <t>T00177</t>
  </si>
  <si>
    <t>T00305</t>
  </si>
  <si>
    <t>lode</t>
  </si>
  <si>
    <t>Totale</t>
  </si>
  <si>
    <t>Media</t>
  </si>
  <si>
    <t>Matricola</t>
  </si>
  <si>
    <t>Es. 1</t>
  </si>
  <si>
    <t>Es. 2</t>
  </si>
  <si>
    <t>Es. 3</t>
  </si>
  <si>
    <t>Es. 4</t>
  </si>
  <si>
    <t>Norm.</t>
  </si>
  <si>
    <t>App. 1</t>
  </si>
  <si>
    <t>App. 2</t>
  </si>
  <si>
    <t>T00308</t>
  </si>
  <si>
    <t>T00314</t>
  </si>
  <si>
    <t>App. 3</t>
  </si>
  <si>
    <t>App. 4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</si>
</sst>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 &quot;#,##0;\-&quot;L. &quot;#,##0"/>
    <numFmt numFmtId="165" formatCode="&quot;L. &quot;#,##0;[Red]\-&quot;L. &quot;#,##0"/>
    <numFmt numFmtId="166" formatCode="&quot;L. &quot;#,##0.00;\-&quot;L. &quot;#,##0.00"/>
    <numFmt numFmtId="167" formatCode="&quot;L. &quot;#,##0.00;[Red]\-&quot;L. &quot;#,##0.00"/>
    <numFmt numFmtId="168" formatCode="_-&quot;L. &quot;* #,##0_-;\-&quot;L. &quot;* #,##0_-;_-&quot;L. &quot;* &quot;-&quot;_-;_-@_-"/>
    <numFmt numFmtId="169" formatCode="_-&quot;L. &quot;* #,##0.00_-;\-&quot;L. &quot;* #,##0.00_-;_-&quot;L. 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%"/>
    <numFmt numFmtId="179" formatCode="0.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79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49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00390625" style="2" bestFit="1" customWidth="1"/>
    <col min="2" max="5" width="5.7109375" style="1" hidden="1" customWidth="1"/>
    <col min="6" max="6" width="6.7109375" style="1" hidden="1" customWidth="1"/>
    <col min="7" max="7" width="5.7109375" style="3" hidden="1" customWidth="1"/>
    <col min="8" max="8" width="6.28125" style="2" bestFit="1" customWidth="1"/>
    <col min="9" max="9" width="4.421875" style="1" bestFit="1" customWidth="1"/>
    <col min="10" max="13" width="5.7109375" style="1" hidden="1" customWidth="1"/>
    <col min="14" max="14" width="6.7109375" style="1" hidden="1" customWidth="1"/>
    <col min="15" max="15" width="5.7109375" style="3" hidden="1" customWidth="1"/>
    <col min="16" max="16" width="6.28125" style="2" customWidth="1"/>
    <col min="17" max="17" width="4.421875" style="1" customWidth="1"/>
    <col min="18" max="21" width="5.7109375" style="1" hidden="1" customWidth="1"/>
    <col min="22" max="22" width="6.7109375" style="1" hidden="1" customWidth="1"/>
    <col min="23" max="23" width="5.7109375" style="3" hidden="1" customWidth="1"/>
    <col min="24" max="24" width="6.28125" style="2" customWidth="1"/>
    <col min="25" max="25" width="4.421875" style="1" customWidth="1"/>
    <col min="26" max="26" width="6.28125" style="2" customWidth="1"/>
    <col min="27" max="27" width="4.421875" style="1" customWidth="1"/>
    <col min="28" max="31" width="5.7109375" style="1" hidden="1" customWidth="1"/>
    <col min="32" max="32" width="6.7109375" style="1" hidden="1" customWidth="1"/>
    <col min="33" max="33" width="5.7109375" style="3" hidden="1" customWidth="1"/>
    <col min="34" max="16384" width="8.8515625" style="1" customWidth="1"/>
  </cols>
  <sheetData>
    <row r="1" spans="1:33" ht="12.75">
      <c r="A1" s="2" t="s">
        <v>5</v>
      </c>
      <c r="B1" s="1" t="s">
        <v>6</v>
      </c>
      <c r="C1" s="1" t="s">
        <v>7</v>
      </c>
      <c r="D1" s="1" t="s">
        <v>8</v>
      </c>
      <c r="E1" s="1" t="s">
        <v>9</v>
      </c>
      <c r="F1" s="1" t="s">
        <v>3</v>
      </c>
      <c r="G1" s="3" t="s">
        <v>10</v>
      </c>
      <c r="H1" s="2" t="s">
        <v>11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3</v>
      </c>
      <c r="O1" s="3" t="s">
        <v>10</v>
      </c>
      <c r="P1" s="2" t="s">
        <v>12</v>
      </c>
      <c r="R1" s="1" t="s">
        <v>6</v>
      </c>
      <c r="S1" s="1" t="s">
        <v>7</v>
      </c>
      <c r="T1" s="1" t="s">
        <v>8</v>
      </c>
      <c r="U1" s="1" t="s">
        <v>9</v>
      </c>
      <c r="V1" s="1" t="s">
        <v>3</v>
      </c>
      <c r="W1" s="3" t="s">
        <v>10</v>
      </c>
      <c r="X1" s="2" t="s">
        <v>15</v>
      </c>
      <c r="Z1" s="2" t="s">
        <v>16</v>
      </c>
      <c r="AB1" s="1" t="s">
        <v>6</v>
      </c>
      <c r="AC1" s="1" t="s">
        <v>7</v>
      </c>
      <c r="AD1" s="1" t="s">
        <v>8</v>
      </c>
      <c r="AE1" s="1" t="s">
        <v>9</v>
      </c>
      <c r="AF1" s="1" t="s">
        <v>3</v>
      </c>
      <c r="AG1" s="3" t="s">
        <v>10</v>
      </c>
    </row>
    <row r="3" spans="1:8" ht="12.75">
      <c r="A3" s="2">
        <v>430987</v>
      </c>
      <c r="B3" s="1">
        <v>5.5</v>
      </c>
      <c r="C3" s="1">
        <v>11.5</v>
      </c>
      <c r="D3" s="1">
        <v>11</v>
      </c>
      <c r="E3" s="1">
        <v>11.5</v>
      </c>
      <c r="F3" s="1">
        <f aca="true" t="shared" si="0" ref="F3:F44">SUM(B3:E3)</f>
        <v>39.5</v>
      </c>
      <c r="G3" s="3">
        <f aca="true" t="shared" si="1" ref="G3:G44">F3/44*30</f>
        <v>26.93181818181818</v>
      </c>
      <c r="H3" s="2">
        <f aca="true" t="shared" si="2" ref="H3:H44">ROUND(G3,0)</f>
        <v>27</v>
      </c>
    </row>
    <row r="4" spans="1:9" ht="12.75">
      <c r="A4" s="2">
        <v>475648</v>
      </c>
      <c r="B4" s="1">
        <v>9.5</v>
      </c>
      <c r="C4" s="1">
        <v>12</v>
      </c>
      <c r="D4" s="1">
        <v>11</v>
      </c>
      <c r="E4" s="1">
        <v>11.5</v>
      </c>
      <c r="F4" s="1">
        <f t="shared" si="0"/>
        <v>44</v>
      </c>
      <c r="G4" s="3">
        <f t="shared" si="1"/>
        <v>30</v>
      </c>
      <c r="H4" s="2">
        <f t="shared" si="2"/>
        <v>30</v>
      </c>
      <c r="I4" s="1" t="s">
        <v>2</v>
      </c>
    </row>
    <row r="5" spans="1:8" ht="12.75">
      <c r="A5" s="2">
        <v>531398</v>
      </c>
      <c r="B5" s="1">
        <v>8.5</v>
      </c>
      <c r="C5" s="1">
        <v>12</v>
      </c>
      <c r="D5" s="1">
        <v>11</v>
      </c>
      <c r="E5" s="1">
        <v>10</v>
      </c>
      <c r="F5" s="1">
        <f t="shared" si="0"/>
        <v>41.5</v>
      </c>
      <c r="G5" s="3">
        <f t="shared" si="1"/>
        <v>28.295454545454547</v>
      </c>
      <c r="H5" s="2">
        <f t="shared" si="2"/>
        <v>28</v>
      </c>
    </row>
    <row r="6" spans="1:8" ht="12.75">
      <c r="A6" s="2">
        <v>545851</v>
      </c>
      <c r="B6" s="1">
        <v>6</v>
      </c>
      <c r="C6" s="1">
        <v>3.5</v>
      </c>
      <c r="D6" s="1">
        <v>11</v>
      </c>
      <c r="E6" s="1">
        <v>10.5</v>
      </c>
      <c r="F6" s="1">
        <f t="shared" si="0"/>
        <v>31</v>
      </c>
      <c r="G6" s="3">
        <f t="shared" si="1"/>
        <v>21.136363636363637</v>
      </c>
      <c r="H6" s="2">
        <f t="shared" si="2"/>
        <v>21</v>
      </c>
    </row>
    <row r="7" spans="1:8" ht="12.75">
      <c r="A7" s="2">
        <v>550042</v>
      </c>
      <c r="B7" s="1">
        <v>8.5</v>
      </c>
      <c r="C7" s="1">
        <v>11</v>
      </c>
      <c r="D7" s="1">
        <v>11</v>
      </c>
      <c r="E7" s="1">
        <v>12</v>
      </c>
      <c r="F7" s="1">
        <f t="shared" si="0"/>
        <v>42.5</v>
      </c>
      <c r="G7" s="3">
        <f t="shared" si="1"/>
        <v>28.977272727272727</v>
      </c>
      <c r="H7" s="2">
        <f t="shared" si="2"/>
        <v>29</v>
      </c>
    </row>
    <row r="8" spans="1:33" ht="12.75">
      <c r="A8" s="2">
        <v>576096</v>
      </c>
      <c r="B8" s="1">
        <v>6</v>
      </c>
      <c r="C8" s="1">
        <v>5</v>
      </c>
      <c r="D8" s="1">
        <v>5.5</v>
      </c>
      <c r="E8" s="1">
        <v>11</v>
      </c>
      <c r="F8" s="1">
        <f t="shared" si="0"/>
        <v>27.5</v>
      </c>
      <c r="G8" s="3">
        <f t="shared" si="1"/>
        <v>18.75</v>
      </c>
      <c r="H8" s="2">
        <f t="shared" si="2"/>
        <v>19</v>
      </c>
      <c r="R8" s="1">
        <v>0</v>
      </c>
      <c r="S8" s="1">
        <v>10</v>
      </c>
      <c r="T8" s="1">
        <v>10</v>
      </c>
      <c r="U8" s="1">
        <v>12</v>
      </c>
      <c r="V8" s="1">
        <f>SUM(R8:U8)</f>
        <v>32</v>
      </c>
      <c r="W8" s="3">
        <f>V8/44*30</f>
        <v>21.81818181818182</v>
      </c>
      <c r="X8" s="2">
        <f>ROUND(W8,0)</f>
        <v>22</v>
      </c>
      <c r="AB8" s="1">
        <v>0</v>
      </c>
      <c r="AC8" s="1">
        <v>10</v>
      </c>
      <c r="AD8" s="1">
        <v>10</v>
      </c>
      <c r="AE8" s="1">
        <v>12</v>
      </c>
      <c r="AF8" s="1">
        <f>SUM(AB8:AE8)</f>
        <v>32</v>
      </c>
      <c r="AG8" s="3">
        <f>AF8/44*30</f>
        <v>21.81818181818182</v>
      </c>
    </row>
    <row r="9" spans="1:8" ht="12.75">
      <c r="A9" s="2">
        <v>595500</v>
      </c>
      <c r="B9" s="1">
        <v>5.5</v>
      </c>
      <c r="C9" s="1">
        <v>11</v>
      </c>
      <c r="D9" s="1">
        <v>10.5</v>
      </c>
      <c r="E9" s="1">
        <v>11</v>
      </c>
      <c r="F9" s="1">
        <f t="shared" si="0"/>
        <v>38</v>
      </c>
      <c r="G9" s="3">
        <f t="shared" si="1"/>
        <v>25.90909090909091</v>
      </c>
      <c r="H9" s="2">
        <f t="shared" si="2"/>
        <v>26</v>
      </c>
    </row>
    <row r="10" spans="1:8" ht="12.75">
      <c r="A10" s="2">
        <v>605999</v>
      </c>
      <c r="B10" s="1">
        <v>7.5</v>
      </c>
      <c r="C10" s="1">
        <v>11.5</v>
      </c>
      <c r="D10" s="1">
        <v>12</v>
      </c>
      <c r="E10" s="1">
        <v>11</v>
      </c>
      <c r="F10" s="1">
        <f t="shared" si="0"/>
        <v>42</v>
      </c>
      <c r="G10" s="3">
        <f t="shared" si="1"/>
        <v>28.636363636363637</v>
      </c>
      <c r="H10" s="2">
        <f t="shared" si="2"/>
        <v>29</v>
      </c>
    </row>
    <row r="11" spans="1:33" ht="12.75">
      <c r="A11" s="2">
        <v>606137</v>
      </c>
      <c r="B11" s="1">
        <v>6.5</v>
      </c>
      <c r="C11" s="1">
        <v>9.5</v>
      </c>
      <c r="D11" s="1">
        <v>10</v>
      </c>
      <c r="E11" s="1">
        <v>7.5</v>
      </c>
      <c r="F11" s="1">
        <f t="shared" si="0"/>
        <v>33.5</v>
      </c>
      <c r="G11" s="3">
        <f t="shared" si="1"/>
        <v>22.84090909090909</v>
      </c>
      <c r="H11" s="2">
        <f t="shared" si="2"/>
        <v>23</v>
      </c>
      <c r="J11" s="1">
        <v>11</v>
      </c>
      <c r="K11" s="1">
        <v>10.5</v>
      </c>
      <c r="L11" s="1">
        <v>11</v>
      </c>
      <c r="M11" s="1">
        <v>8.5</v>
      </c>
      <c r="N11" s="1">
        <f>SUM(J11:M11)</f>
        <v>41</v>
      </c>
      <c r="O11" s="3">
        <f>N11/44*30</f>
        <v>27.954545454545453</v>
      </c>
      <c r="P11" s="2">
        <f>ROUND(O11,0)</f>
        <v>28</v>
      </c>
      <c r="R11"/>
      <c r="S11"/>
      <c r="T11"/>
      <c r="U11"/>
      <c r="V11"/>
      <c r="W11"/>
      <c r="X11"/>
      <c r="AB11"/>
      <c r="AC11"/>
      <c r="AD11"/>
      <c r="AE11"/>
      <c r="AF11"/>
      <c r="AG11"/>
    </row>
    <row r="12" spans="1:33" ht="12.75">
      <c r="A12" s="2">
        <v>606224</v>
      </c>
      <c r="B12" s="1">
        <v>8</v>
      </c>
      <c r="C12" s="1">
        <v>12</v>
      </c>
      <c r="D12" s="1">
        <v>11</v>
      </c>
      <c r="E12" s="1">
        <v>11</v>
      </c>
      <c r="F12" s="1">
        <f t="shared" si="0"/>
        <v>42</v>
      </c>
      <c r="G12" s="3">
        <f t="shared" si="1"/>
        <v>28.636363636363637</v>
      </c>
      <c r="H12" s="2">
        <f t="shared" si="2"/>
        <v>29</v>
      </c>
      <c r="R12"/>
      <c r="S12"/>
      <c r="T12"/>
      <c r="U12"/>
      <c r="V12"/>
      <c r="W12"/>
      <c r="X12"/>
      <c r="AB12"/>
      <c r="AC12"/>
      <c r="AD12"/>
      <c r="AE12"/>
      <c r="AF12"/>
      <c r="AG12"/>
    </row>
    <row r="13" spans="1:33" ht="12.75">
      <c r="A13" s="2">
        <v>606313</v>
      </c>
      <c r="B13" s="1">
        <v>8.5</v>
      </c>
      <c r="C13" s="1">
        <v>11</v>
      </c>
      <c r="D13" s="1">
        <v>6</v>
      </c>
      <c r="E13" s="1">
        <v>10.5</v>
      </c>
      <c r="F13" s="1">
        <f t="shared" si="0"/>
        <v>36</v>
      </c>
      <c r="G13" s="3">
        <f t="shared" si="1"/>
        <v>24.545454545454547</v>
      </c>
      <c r="H13" s="2">
        <f t="shared" si="2"/>
        <v>25</v>
      </c>
      <c r="R13"/>
      <c r="S13"/>
      <c r="T13"/>
      <c r="U13"/>
      <c r="V13"/>
      <c r="W13"/>
      <c r="X13"/>
      <c r="AB13"/>
      <c r="AC13"/>
      <c r="AD13"/>
      <c r="AE13"/>
      <c r="AF13"/>
      <c r="AG13"/>
    </row>
    <row r="14" spans="1:33" ht="12.75">
      <c r="A14" s="2">
        <v>606356</v>
      </c>
      <c r="B14" s="1">
        <v>5.5</v>
      </c>
      <c r="C14" s="1">
        <v>11.5</v>
      </c>
      <c r="D14" s="1">
        <v>11</v>
      </c>
      <c r="E14" s="1">
        <v>10.5</v>
      </c>
      <c r="F14" s="1">
        <f t="shared" si="0"/>
        <v>38.5</v>
      </c>
      <c r="G14" s="3">
        <f t="shared" si="1"/>
        <v>26.25</v>
      </c>
      <c r="H14" s="2">
        <f t="shared" si="2"/>
        <v>26</v>
      </c>
      <c r="R14"/>
      <c r="S14"/>
      <c r="T14"/>
      <c r="U14"/>
      <c r="V14"/>
      <c r="W14"/>
      <c r="X14"/>
      <c r="AB14"/>
      <c r="AC14"/>
      <c r="AD14"/>
      <c r="AE14"/>
      <c r="AF14"/>
      <c r="AG14"/>
    </row>
    <row r="15" spans="1:33" ht="12.75">
      <c r="A15" s="2">
        <v>606807</v>
      </c>
      <c r="B15" s="1">
        <v>5.5</v>
      </c>
      <c r="C15" s="1">
        <v>8.5</v>
      </c>
      <c r="D15" s="1">
        <v>7</v>
      </c>
      <c r="E15" s="1">
        <v>11</v>
      </c>
      <c r="F15" s="1">
        <f t="shared" si="0"/>
        <v>32</v>
      </c>
      <c r="G15" s="3">
        <f t="shared" si="1"/>
        <v>21.81818181818182</v>
      </c>
      <c r="H15" s="2">
        <f t="shared" si="2"/>
        <v>22</v>
      </c>
      <c r="R15"/>
      <c r="S15"/>
      <c r="T15"/>
      <c r="U15"/>
      <c r="V15"/>
      <c r="W15"/>
      <c r="X15"/>
      <c r="AB15"/>
      <c r="AC15"/>
      <c r="AD15"/>
      <c r="AE15"/>
      <c r="AF15"/>
      <c r="AG15"/>
    </row>
    <row r="16" spans="1:33" ht="12.75">
      <c r="A16" s="2">
        <v>606869</v>
      </c>
      <c r="B16" s="1">
        <v>6</v>
      </c>
      <c r="C16" s="1">
        <v>11</v>
      </c>
      <c r="D16" s="1">
        <v>11</v>
      </c>
      <c r="E16" s="1">
        <v>11</v>
      </c>
      <c r="F16" s="1">
        <f t="shared" si="0"/>
        <v>39</v>
      </c>
      <c r="G16" s="3">
        <f t="shared" si="1"/>
        <v>26.59090909090909</v>
      </c>
      <c r="H16" s="2">
        <f t="shared" si="2"/>
        <v>27</v>
      </c>
      <c r="R16"/>
      <c r="S16"/>
      <c r="T16"/>
      <c r="U16"/>
      <c r="V16"/>
      <c r="W16"/>
      <c r="X16"/>
      <c r="AB16"/>
      <c r="AC16"/>
      <c r="AD16"/>
      <c r="AE16"/>
      <c r="AF16"/>
      <c r="AG16"/>
    </row>
    <row r="17" spans="1:33" ht="12.75">
      <c r="A17" s="2">
        <v>606876</v>
      </c>
      <c r="B17" s="1">
        <v>8.5</v>
      </c>
      <c r="C17" s="1">
        <v>12</v>
      </c>
      <c r="D17" s="1">
        <v>11</v>
      </c>
      <c r="E17" s="1">
        <v>12</v>
      </c>
      <c r="F17" s="1">
        <f>SUM(B17:E17)</f>
        <v>43.5</v>
      </c>
      <c r="G17" s="3">
        <f t="shared" si="1"/>
        <v>29.65909090909091</v>
      </c>
      <c r="R17"/>
      <c r="S17"/>
      <c r="T17"/>
      <c r="U17"/>
      <c r="V17"/>
      <c r="W17"/>
      <c r="X17"/>
      <c r="Z17" s="2">
        <v>30</v>
      </c>
      <c r="AB17"/>
      <c r="AC17"/>
      <c r="AD17"/>
      <c r="AE17"/>
      <c r="AF17"/>
      <c r="AG17"/>
    </row>
    <row r="18" spans="1:33" ht="12.75">
      <c r="A18" s="2">
        <v>606990</v>
      </c>
      <c r="B18" s="1">
        <v>8.5</v>
      </c>
      <c r="C18" s="1">
        <v>12</v>
      </c>
      <c r="D18" s="1">
        <v>11</v>
      </c>
      <c r="E18" s="1">
        <v>12</v>
      </c>
      <c r="F18" s="1">
        <f t="shared" si="0"/>
        <v>43.5</v>
      </c>
      <c r="G18" s="3">
        <f t="shared" si="1"/>
        <v>29.65909090909091</v>
      </c>
      <c r="H18" s="2">
        <f t="shared" si="2"/>
        <v>30</v>
      </c>
      <c r="R18"/>
      <c r="S18"/>
      <c r="T18"/>
      <c r="U18"/>
      <c r="V18"/>
      <c r="W18"/>
      <c r="X18"/>
      <c r="AB18"/>
      <c r="AC18"/>
      <c r="AD18"/>
      <c r="AE18"/>
      <c r="AF18"/>
      <c r="AG18"/>
    </row>
    <row r="19" spans="1:33" ht="12.75">
      <c r="A19" s="2">
        <v>607480</v>
      </c>
      <c r="J19" s="1">
        <v>10.5</v>
      </c>
      <c r="K19" s="1">
        <v>10</v>
      </c>
      <c r="L19" s="1">
        <v>10</v>
      </c>
      <c r="M19" s="1">
        <v>9</v>
      </c>
      <c r="N19" s="1">
        <f>SUM(J19:M19)</f>
        <v>39.5</v>
      </c>
      <c r="O19" s="3">
        <f>N19/44*30</f>
        <v>26.93181818181818</v>
      </c>
      <c r="P19" s="2">
        <f>ROUND(O19,0)</f>
        <v>27</v>
      </c>
      <c r="R19"/>
      <c r="S19"/>
      <c r="T19"/>
      <c r="U19"/>
      <c r="V19"/>
      <c r="W19"/>
      <c r="X19"/>
      <c r="AB19"/>
      <c r="AC19"/>
      <c r="AD19"/>
      <c r="AE19"/>
      <c r="AF19"/>
      <c r="AG19"/>
    </row>
    <row r="20" spans="1:33" ht="12.75">
      <c r="A20" s="2">
        <v>608279</v>
      </c>
      <c r="B20" s="1">
        <v>9</v>
      </c>
      <c r="C20" s="1">
        <v>10.5</v>
      </c>
      <c r="D20" s="1">
        <v>7.5</v>
      </c>
      <c r="E20" s="1">
        <v>11.5</v>
      </c>
      <c r="F20" s="1">
        <f t="shared" si="0"/>
        <v>38.5</v>
      </c>
      <c r="G20" s="3">
        <f t="shared" si="1"/>
        <v>26.25</v>
      </c>
      <c r="H20" s="2">
        <f t="shared" si="2"/>
        <v>26</v>
      </c>
      <c r="R20"/>
      <c r="S20"/>
      <c r="T20"/>
      <c r="U20"/>
      <c r="V20"/>
      <c r="W20"/>
      <c r="X20"/>
      <c r="AB20"/>
      <c r="AC20"/>
      <c r="AD20"/>
      <c r="AE20"/>
      <c r="AF20"/>
      <c r="AG20"/>
    </row>
    <row r="21" spans="1:33" ht="12.75">
      <c r="A21" s="2">
        <v>608372</v>
      </c>
      <c r="B21" s="1">
        <v>3.5</v>
      </c>
      <c r="C21" s="1">
        <v>11.5</v>
      </c>
      <c r="D21" s="1">
        <v>11</v>
      </c>
      <c r="E21" s="1">
        <v>10</v>
      </c>
      <c r="F21" s="1">
        <f t="shared" si="0"/>
        <v>36</v>
      </c>
      <c r="G21" s="3">
        <f t="shared" si="1"/>
        <v>24.545454545454547</v>
      </c>
      <c r="H21" s="2">
        <f t="shared" si="2"/>
        <v>25</v>
      </c>
      <c r="R21"/>
      <c r="S21"/>
      <c r="T21"/>
      <c r="U21"/>
      <c r="V21"/>
      <c r="W21"/>
      <c r="X21"/>
      <c r="AB21"/>
      <c r="AC21"/>
      <c r="AD21"/>
      <c r="AE21"/>
      <c r="AF21"/>
      <c r="AG21"/>
    </row>
    <row r="22" spans="1:33" ht="12.75">
      <c r="A22" s="2">
        <v>609813</v>
      </c>
      <c r="B22" s="1">
        <v>3.5</v>
      </c>
      <c r="C22" s="1">
        <v>3.5</v>
      </c>
      <c r="D22" s="1">
        <v>3.5</v>
      </c>
      <c r="E22" s="1">
        <v>10</v>
      </c>
      <c r="F22" s="1">
        <f t="shared" si="0"/>
        <v>20.5</v>
      </c>
      <c r="G22" s="3">
        <f t="shared" si="1"/>
        <v>13.977272727272727</v>
      </c>
      <c r="H22" s="2">
        <f t="shared" si="2"/>
        <v>14</v>
      </c>
      <c r="J22" s="1">
        <v>9.5</v>
      </c>
      <c r="K22" s="1">
        <v>9.5</v>
      </c>
      <c r="L22" s="1">
        <v>7.5</v>
      </c>
      <c r="M22" s="1">
        <v>7.5</v>
      </c>
      <c r="N22" s="1">
        <f>SUM(J22:M22)</f>
        <v>34</v>
      </c>
      <c r="O22" s="3">
        <f>N22/44*30</f>
        <v>23.18181818181818</v>
      </c>
      <c r="P22" s="2">
        <f>ROUND(O22,0)</f>
        <v>23</v>
      </c>
      <c r="R22"/>
      <c r="S22"/>
      <c r="T22"/>
      <c r="U22"/>
      <c r="V22"/>
      <c r="W22"/>
      <c r="X22"/>
      <c r="AB22"/>
      <c r="AC22"/>
      <c r="AD22"/>
      <c r="AE22"/>
      <c r="AF22"/>
      <c r="AG22"/>
    </row>
    <row r="23" spans="1:33" ht="12.75">
      <c r="A23" s="2">
        <v>610380</v>
      </c>
      <c r="B23" s="1">
        <v>7</v>
      </c>
      <c r="C23" s="1">
        <v>12</v>
      </c>
      <c r="D23" s="1">
        <v>11.5</v>
      </c>
      <c r="E23" s="1">
        <v>12</v>
      </c>
      <c r="F23" s="1">
        <f t="shared" si="0"/>
        <v>42.5</v>
      </c>
      <c r="G23" s="3">
        <f t="shared" si="1"/>
        <v>28.977272727272727</v>
      </c>
      <c r="H23" s="2">
        <f t="shared" si="2"/>
        <v>29</v>
      </c>
      <c r="V23"/>
      <c r="W23"/>
      <c r="X23"/>
      <c r="AF23"/>
      <c r="AG23"/>
    </row>
    <row r="24" spans="1:33" ht="12.75">
      <c r="A24" s="2">
        <v>612389</v>
      </c>
      <c r="R24">
        <v>3.5</v>
      </c>
      <c r="S24">
        <v>11</v>
      </c>
      <c r="T24">
        <v>9.5</v>
      </c>
      <c r="U24">
        <v>11</v>
      </c>
      <c r="V24" s="1">
        <f>SUM(R24:U24)</f>
        <v>35</v>
      </c>
      <c r="W24" s="3">
        <f>V24/44*30</f>
        <v>23.863636363636363</v>
      </c>
      <c r="X24" s="2">
        <f>ROUND(W24,0)</f>
        <v>24</v>
      </c>
      <c r="AB24">
        <v>3.5</v>
      </c>
      <c r="AC24">
        <v>11</v>
      </c>
      <c r="AD24">
        <v>9.5</v>
      </c>
      <c r="AE24">
        <v>11</v>
      </c>
      <c r="AF24" s="1">
        <f>SUM(AB24:AE24)</f>
        <v>35</v>
      </c>
      <c r="AG24" s="3">
        <f>AF24/44*30</f>
        <v>23.863636363636363</v>
      </c>
    </row>
    <row r="25" spans="1:33" ht="12.75">
      <c r="A25" s="2">
        <v>613437</v>
      </c>
      <c r="J25" s="1">
        <v>10</v>
      </c>
      <c r="K25" s="1">
        <v>10</v>
      </c>
      <c r="L25" s="1">
        <v>8.5</v>
      </c>
      <c r="M25" s="1">
        <v>8.5</v>
      </c>
      <c r="N25" s="1">
        <f>SUM(J25:M25)</f>
        <v>37</v>
      </c>
      <c r="O25" s="3">
        <f>N25/44*30</f>
        <v>25.227272727272727</v>
      </c>
      <c r="P25" s="2">
        <f>ROUND(O25,0)</f>
        <v>25</v>
      </c>
      <c r="R25"/>
      <c r="S25"/>
      <c r="T25"/>
      <c r="U25"/>
      <c r="V25"/>
      <c r="W25"/>
      <c r="X25"/>
      <c r="AB25"/>
      <c r="AC25"/>
      <c r="AD25"/>
      <c r="AE25"/>
      <c r="AF25"/>
      <c r="AG25"/>
    </row>
    <row r="26" spans="1:33" ht="12.75">
      <c r="A26" s="2">
        <v>613478</v>
      </c>
      <c r="B26" s="1">
        <v>6</v>
      </c>
      <c r="C26" s="1">
        <v>8.5</v>
      </c>
      <c r="D26" s="1">
        <v>6.5</v>
      </c>
      <c r="E26" s="1">
        <v>10.5</v>
      </c>
      <c r="F26" s="1">
        <f t="shared" si="0"/>
        <v>31.5</v>
      </c>
      <c r="G26" s="3">
        <f t="shared" si="1"/>
        <v>21.477272727272727</v>
      </c>
      <c r="H26" s="2">
        <f t="shared" si="2"/>
        <v>21</v>
      </c>
      <c r="R26"/>
      <c r="S26"/>
      <c r="T26"/>
      <c r="U26"/>
      <c r="V26"/>
      <c r="W26"/>
      <c r="X26"/>
      <c r="AB26"/>
      <c r="AC26"/>
      <c r="AD26"/>
      <c r="AE26"/>
      <c r="AF26"/>
      <c r="AG26"/>
    </row>
    <row r="27" spans="1:33" ht="12.75">
      <c r="A27" s="2">
        <v>614099</v>
      </c>
      <c r="R27">
        <v>8.5</v>
      </c>
      <c r="S27">
        <v>11</v>
      </c>
      <c r="T27">
        <v>9.5</v>
      </c>
      <c r="U27">
        <v>10</v>
      </c>
      <c r="V27" s="1">
        <f>SUM(R27:U27)</f>
        <v>39</v>
      </c>
      <c r="W27" s="3">
        <f>V27/44*30</f>
        <v>26.59090909090909</v>
      </c>
      <c r="X27" s="2">
        <f>ROUND(W27,0)</f>
        <v>27</v>
      </c>
      <c r="AB27">
        <v>8.5</v>
      </c>
      <c r="AC27">
        <v>11</v>
      </c>
      <c r="AD27">
        <v>9.5</v>
      </c>
      <c r="AE27">
        <v>10</v>
      </c>
      <c r="AF27" s="1">
        <f>SUM(AB27:AE27)</f>
        <v>39</v>
      </c>
      <c r="AG27" s="3">
        <f>AF27/44*30</f>
        <v>26.59090909090909</v>
      </c>
    </row>
    <row r="28" spans="1:33" ht="12.75">
      <c r="A28" s="2">
        <v>615905</v>
      </c>
      <c r="B28" s="1">
        <v>6.5</v>
      </c>
      <c r="C28" s="1">
        <v>10.5</v>
      </c>
      <c r="D28" s="1">
        <v>11.5</v>
      </c>
      <c r="E28" s="1">
        <v>11</v>
      </c>
      <c r="F28" s="1">
        <f t="shared" si="0"/>
        <v>39.5</v>
      </c>
      <c r="G28" s="3">
        <f t="shared" si="1"/>
        <v>26.93181818181818</v>
      </c>
      <c r="H28" s="2">
        <f t="shared" si="2"/>
        <v>27</v>
      </c>
      <c r="R28"/>
      <c r="S28"/>
      <c r="T28"/>
      <c r="U28"/>
      <c r="V28"/>
      <c r="W28"/>
      <c r="X28"/>
      <c r="AB28"/>
      <c r="AC28"/>
      <c r="AD28"/>
      <c r="AE28"/>
      <c r="AF28"/>
      <c r="AG28"/>
    </row>
    <row r="29" spans="1:33" ht="12.75">
      <c r="A29" s="2">
        <v>615906</v>
      </c>
      <c r="B29" s="1">
        <v>8</v>
      </c>
      <c r="C29" s="1">
        <v>12</v>
      </c>
      <c r="D29" s="1">
        <v>10.5</v>
      </c>
      <c r="E29" s="1">
        <v>11</v>
      </c>
      <c r="F29" s="1">
        <f t="shared" si="0"/>
        <v>41.5</v>
      </c>
      <c r="G29" s="3">
        <f t="shared" si="1"/>
        <v>28.295454545454547</v>
      </c>
      <c r="H29" s="2">
        <f t="shared" si="2"/>
        <v>28</v>
      </c>
      <c r="R29"/>
      <c r="S29"/>
      <c r="T29"/>
      <c r="U29"/>
      <c r="V29"/>
      <c r="W29"/>
      <c r="X29"/>
      <c r="AB29"/>
      <c r="AC29"/>
      <c r="AD29"/>
      <c r="AE29"/>
      <c r="AF29"/>
      <c r="AG29"/>
    </row>
    <row r="30" spans="1:33" ht="12.75">
      <c r="A30" s="2">
        <v>618104</v>
      </c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>
        <v>6</v>
      </c>
      <c r="S30">
        <v>8.5</v>
      </c>
      <c r="T30">
        <v>8.5</v>
      </c>
      <c r="U30">
        <v>0</v>
      </c>
      <c r="V30" s="1">
        <f>SUM(R30:U30)</f>
        <v>23</v>
      </c>
      <c r="W30" s="3">
        <f>V30/44*30</f>
        <v>15.681818181818182</v>
      </c>
      <c r="X30" s="2">
        <f>ROUND(W30,0)</f>
        <v>16</v>
      </c>
      <c r="Z30"/>
      <c r="AA30"/>
      <c r="AB30">
        <v>6</v>
      </c>
      <c r="AC30">
        <v>8.5</v>
      </c>
      <c r="AD30">
        <v>8.5</v>
      </c>
      <c r="AE30">
        <v>0</v>
      </c>
      <c r="AF30" s="1">
        <f>SUM(AB30:AE30)</f>
        <v>23</v>
      </c>
      <c r="AG30" s="3">
        <f>AF30/44*30</f>
        <v>15.681818181818182</v>
      </c>
    </row>
    <row r="31" spans="1:33" ht="12.75">
      <c r="A31" s="2">
        <v>616711</v>
      </c>
      <c r="B31" s="1">
        <v>10</v>
      </c>
      <c r="C31" s="1">
        <v>11</v>
      </c>
      <c r="D31" s="1">
        <v>11</v>
      </c>
      <c r="E31" s="1">
        <v>8.5</v>
      </c>
      <c r="F31" s="1">
        <f>SUM(B31:E31)</f>
        <v>40.5</v>
      </c>
      <c r="G31" s="3">
        <f t="shared" si="1"/>
        <v>27.613636363636363</v>
      </c>
      <c r="H31" s="2">
        <f t="shared" si="2"/>
        <v>28</v>
      </c>
      <c r="R31"/>
      <c r="S31"/>
      <c r="T31"/>
      <c r="U31"/>
      <c r="V31"/>
      <c r="W31"/>
      <c r="X31"/>
      <c r="AB31"/>
      <c r="AC31"/>
      <c r="AD31"/>
      <c r="AE31"/>
      <c r="AF31"/>
      <c r="AG31"/>
    </row>
    <row r="32" spans="1:33" ht="12.75">
      <c r="A32" s="2">
        <v>618263</v>
      </c>
      <c r="B32" s="1">
        <v>9.5</v>
      </c>
      <c r="C32" s="1">
        <v>10</v>
      </c>
      <c r="D32" s="1">
        <v>10</v>
      </c>
      <c r="E32" s="1">
        <v>10</v>
      </c>
      <c r="F32" s="1">
        <f t="shared" si="0"/>
        <v>39.5</v>
      </c>
      <c r="G32" s="3">
        <f t="shared" si="1"/>
        <v>26.93181818181818</v>
      </c>
      <c r="H32" s="2">
        <f t="shared" si="2"/>
        <v>27</v>
      </c>
      <c r="R32"/>
      <c r="S32"/>
      <c r="T32"/>
      <c r="U32"/>
      <c r="V32"/>
      <c r="W32"/>
      <c r="X32"/>
      <c r="AB32"/>
      <c r="AC32"/>
      <c r="AD32"/>
      <c r="AE32"/>
      <c r="AF32"/>
      <c r="AG32"/>
    </row>
    <row r="33" spans="1:33" ht="12.75">
      <c r="A33" s="2">
        <v>618266</v>
      </c>
      <c r="B33" s="1">
        <v>5.5</v>
      </c>
      <c r="C33" s="1">
        <v>11.5</v>
      </c>
      <c r="D33" s="1">
        <v>11.5</v>
      </c>
      <c r="E33" s="1">
        <v>11</v>
      </c>
      <c r="F33" s="1">
        <f t="shared" si="0"/>
        <v>39.5</v>
      </c>
      <c r="G33" s="3">
        <f t="shared" si="1"/>
        <v>26.93181818181818</v>
      </c>
      <c r="H33" s="2">
        <f t="shared" si="2"/>
        <v>27</v>
      </c>
      <c r="R33"/>
      <c r="S33"/>
      <c r="T33"/>
      <c r="U33"/>
      <c r="V33"/>
      <c r="W33"/>
      <c r="X33"/>
      <c r="AB33"/>
      <c r="AC33"/>
      <c r="AD33"/>
      <c r="AE33"/>
      <c r="AF33"/>
      <c r="AG33"/>
    </row>
    <row r="34" spans="1:33" ht="12.75">
      <c r="A34" s="2">
        <v>618941</v>
      </c>
      <c r="B34" s="1">
        <v>8</v>
      </c>
      <c r="C34" s="1">
        <v>9.5</v>
      </c>
      <c r="D34" s="1">
        <v>11.5</v>
      </c>
      <c r="E34" s="1">
        <v>10</v>
      </c>
      <c r="F34" s="1">
        <f t="shared" si="0"/>
        <v>39</v>
      </c>
      <c r="G34" s="3">
        <f t="shared" si="1"/>
        <v>26.59090909090909</v>
      </c>
      <c r="H34" s="2">
        <f t="shared" si="2"/>
        <v>27</v>
      </c>
      <c r="R34"/>
      <c r="S34"/>
      <c r="T34"/>
      <c r="U34"/>
      <c r="V34"/>
      <c r="W34"/>
      <c r="X34"/>
      <c r="AB34"/>
      <c r="AC34"/>
      <c r="AD34"/>
      <c r="AE34"/>
      <c r="AF34"/>
      <c r="AG34"/>
    </row>
    <row r="35" spans="1:33" ht="12.75">
      <c r="A35" s="2">
        <v>619517</v>
      </c>
      <c r="B35" s="1">
        <v>5</v>
      </c>
      <c r="C35" s="1">
        <v>7.5</v>
      </c>
      <c r="D35" s="1">
        <v>5</v>
      </c>
      <c r="E35" s="1">
        <v>11</v>
      </c>
      <c r="F35" s="1">
        <f t="shared" si="0"/>
        <v>28.5</v>
      </c>
      <c r="G35" s="3">
        <f t="shared" si="1"/>
        <v>19.43181818181818</v>
      </c>
      <c r="H35" s="2">
        <f t="shared" si="2"/>
        <v>19</v>
      </c>
      <c r="R35"/>
      <c r="S35"/>
      <c r="T35"/>
      <c r="U35"/>
      <c r="V35"/>
      <c r="W35"/>
      <c r="X35"/>
      <c r="AB35"/>
      <c r="AC35"/>
      <c r="AD35"/>
      <c r="AE35"/>
      <c r="AF35"/>
      <c r="AG35"/>
    </row>
    <row r="36" spans="1:33" ht="12.75">
      <c r="A36" s="2">
        <v>619831</v>
      </c>
      <c r="J36" s="1">
        <v>10.5</v>
      </c>
      <c r="K36" s="1">
        <v>8.5</v>
      </c>
      <c r="L36" s="1">
        <v>8.5</v>
      </c>
      <c r="M36" s="1">
        <v>8.5</v>
      </c>
      <c r="N36" s="1">
        <f>SUM(J36:M36)</f>
        <v>36</v>
      </c>
      <c r="O36" s="3">
        <f>N36/44*30</f>
        <v>24.545454545454547</v>
      </c>
      <c r="P36" s="2">
        <f>ROUND(O36,0)</f>
        <v>25</v>
      </c>
      <c r="R36"/>
      <c r="S36"/>
      <c r="T36"/>
      <c r="U36"/>
      <c r="V36"/>
      <c r="W36"/>
      <c r="X36"/>
      <c r="AB36"/>
      <c r="AC36"/>
      <c r="AD36"/>
      <c r="AE36"/>
      <c r="AF36"/>
      <c r="AG36"/>
    </row>
    <row r="37" spans="1:33" ht="12.75">
      <c r="A37" s="2">
        <v>620212</v>
      </c>
      <c r="B37" s="1">
        <v>8.5</v>
      </c>
      <c r="C37" s="1">
        <v>12</v>
      </c>
      <c r="D37" s="1">
        <v>7.5</v>
      </c>
      <c r="E37" s="1">
        <v>11</v>
      </c>
      <c r="F37" s="1">
        <f t="shared" si="0"/>
        <v>39</v>
      </c>
      <c r="G37" s="3">
        <f t="shared" si="1"/>
        <v>26.59090909090909</v>
      </c>
      <c r="H37" s="2">
        <f t="shared" si="2"/>
        <v>27</v>
      </c>
      <c r="R37"/>
      <c r="S37"/>
      <c r="T37"/>
      <c r="U37"/>
      <c r="V37"/>
      <c r="W37"/>
      <c r="X37"/>
      <c r="AB37"/>
      <c r="AC37"/>
      <c r="AD37"/>
      <c r="AE37"/>
      <c r="AF37"/>
      <c r="AG37"/>
    </row>
    <row r="38" spans="1:33" ht="12.75">
      <c r="A38" s="2">
        <v>620337</v>
      </c>
      <c r="R38">
        <v>6</v>
      </c>
      <c r="S38">
        <v>11</v>
      </c>
      <c r="T38">
        <v>9.5</v>
      </c>
      <c r="U38">
        <v>11</v>
      </c>
      <c r="V38" s="1">
        <f>SUM(R38:U38)</f>
        <v>37.5</v>
      </c>
      <c r="W38" s="3">
        <f>V38/44*30</f>
        <v>25.56818181818182</v>
      </c>
      <c r="X38" s="2">
        <f>ROUND(W38,0)</f>
        <v>26</v>
      </c>
      <c r="AB38">
        <v>6</v>
      </c>
      <c r="AC38">
        <v>11</v>
      </c>
      <c r="AD38">
        <v>9.5</v>
      </c>
      <c r="AE38">
        <v>11</v>
      </c>
      <c r="AF38" s="1">
        <f>SUM(AB38:AE38)</f>
        <v>37.5</v>
      </c>
      <c r="AG38" s="3">
        <f>AF38/44*30</f>
        <v>25.56818181818182</v>
      </c>
    </row>
    <row r="39" spans="1:33" ht="12.75">
      <c r="A39" s="2">
        <v>622622</v>
      </c>
      <c r="R39">
        <v>6</v>
      </c>
      <c r="S39">
        <v>11</v>
      </c>
      <c r="T39">
        <v>9.5</v>
      </c>
      <c r="U39">
        <v>11</v>
      </c>
      <c r="V39" s="1">
        <f>SUM(R39:U39)</f>
        <v>37.5</v>
      </c>
      <c r="W39" s="3">
        <f>V39/44*30</f>
        <v>25.56818181818182</v>
      </c>
      <c r="X39" s="2">
        <f>ROUND(W39,0)</f>
        <v>26</v>
      </c>
      <c r="AB39">
        <v>6</v>
      </c>
      <c r="AC39">
        <v>11</v>
      </c>
      <c r="AD39">
        <v>9.5</v>
      </c>
      <c r="AE39">
        <v>11</v>
      </c>
      <c r="AF39" s="1">
        <f>SUM(AB39:AE39)</f>
        <v>37.5</v>
      </c>
      <c r="AG39" s="3">
        <f>AF39/44*30</f>
        <v>25.56818181818182</v>
      </c>
    </row>
    <row r="40" spans="1:31" ht="12.75">
      <c r="A40" s="2">
        <v>670336</v>
      </c>
      <c r="R40"/>
      <c r="S40"/>
      <c r="T40"/>
      <c r="U40"/>
      <c r="AB40"/>
      <c r="AC40"/>
      <c r="AD40"/>
      <c r="AE40"/>
    </row>
    <row r="41" spans="1:33" ht="12.75">
      <c r="A41" s="2">
        <v>637743</v>
      </c>
      <c r="B41" s="1">
        <v>7.5</v>
      </c>
      <c r="C41" s="1">
        <v>8</v>
      </c>
      <c r="D41" s="1">
        <v>6</v>
      </c>
      <c r="E41" s="1">
        <v>10</v>
      </c>
      <c r="F41" s="1">
        <f t="shared" si="0"/>
        <v>31.5</v>
      </c>
      <c r="G41" s="3">
        <f t="shared" si="1"/>
        <v>21.477272727272727</v>
      </c>
      <c r="H41" s="2">
        <f t="shared" si="2"/>
        <v>21</v>
      </c>
      <c r="R41"/>
      <c r="S41"/>
      <c r="T41"/>
      <c r="U41"/>
      <c r="V41"/>
      <c r="W41"/>
      <c r="X41"/>
      <c r="AB41"/>
      <c r="AC41"/>
      <c r="AD41"/>
      <c r="AE41"/>
      <c r="AF41"/>
      <c r="AG41"/>
    </row>
    <row r="42" spans="1:33" ht="12.75">
      <c r="A42" s="2">
        <v>655269</v>
      </c>
      <c r="B42" s="1">
        <v>7.5</v>
      </c>
      <c r="C42" s="1">
        <v>10.5</v>
      </c>
      <c r="D42" s="1">
        <v>6.5</v>
      </c>
      <c r="E42" s="1">
        <v>11</v>
      </c>
      <c r="F42" s="1">
        <f>SUM(B42:E42)</f>
        <v>35.5</v>
      </c>
      <c r="G42" s="3">
        <f t="shared" si="1"/>
        <v>24.204545454545453</v>
      </c>
      <c r="R42"/>
      <c r="S42"/>
      <c r="T42"/>
      <c r="U42"/>
      <c r="V42"/>
      <c r="W42"/>
      <c r="X42"/>
      <c r="Z42" s="2">
        <v>28</v>
      </c>
      <c r="AB42"/>
      <c r="AC42"/>
      <c r="AD42"/>
      <c r="AE42"/>
      <c r="AF42"/>
      <c r="AG42"/>
    </row>
    <row r="43" spans="1:33" ht="12.75">
      <c r="A43" s="2" t="s">
        <v>0</v>
      </c>
      <c r="B43" s="1">
        <v>7.5</v>
      </c>
      <c r="C43" s="1">
        <v>10.5</v>
      </c>
      <c r="D43" s="1">
        <v>6.5</v>
      </c>
      <c r="E43" s="1">
        <v>11</v>
      </c>
      <c r="F43" s="1">
        <f t="shared" si="0"/>
        <v>35.5</v>
      </c>
      <c r="G43" s="3">
        <f t="shared" si="1"/>
        <v>24.204545454545453</v>
      </c>
      <c r="H43" s="2">
        <f t="shared" si="2"/>
        <v>24</v>
      </c>
      <c r="R43"/>
      <c r="S43"/>
      <c r="T43"/>
      <c r="U43"/>
      <c r="V43"/>
      <c r="W43"/>
      <c r="X43"/>
      <c r="AB43"/>
      <c r="AC43"/>
      <c r="AD43"/>
      <c r="AE43"/>
      <c r="AF43"/>
      <c r="AG43"/>
    </row>
    <row r="44" spans="1:33" ht="12.75">
      <c r="A44" s="2" t="s">
        <v>1</v>
      </c>
      <c r="B44" s="1">
        <v>8.5</v>
      </c>
      <c r="C44" s="1">
        <v>10.5</v>
      </c>
      <c r="D44" s="1">
        <v>11.5</v>
      </c>
      <c r="E44" s="1">
        <v>11</v>
      </c>
      <c r="F44" s="1">
        <f t="shared" si="0"/>
        <v>41.5</v>
      </c>
      <c r="G44" s="3">
        <f t="shared" si="1"/>
        <v>28.295454545454547</v>
      </c>
      <c r="H44" s="2">
        <f t="shared" si="2"/>
        <v>28</v>
      </c>
      <c r="R44"/>
      <c r="S44"/>
      <c r="T44"/>
      <c r="U44"/>
      <c r="V44"/>
      <c r="W44"/>
      <c r="X44"/>
      <c r="AB44"/>
      <c r="AC44"/>
      <c r="AD44"/>
      <c r="AE44"/>
      <c r="AF44"/>
      <c r="AG44"/>
    </row>
    <row r="45" spans="1:33" ht="12.75">
      <c r="A45" s="2" t="s">
        <v>13</v>
      </c>
      <c r="R45">
        <v>3.5</v>
      </c>
      <c r="S45">
        <v>12</v>
      </c>
      <c r="T45">
        <v>10</v>
      </c>
      <c r="U45">
        <v>11</v>
      </c>
      <c r="V45" s="1">
        <f>SUM(R45:U45)</f>
        <v>36.5</v>
      </c>
      <c r="W45" s="3">
        <f>V45/44*30</f>
        <v>24.886363636363637</v>
      </c>
      <c r="X45" s="2">
        <f>ROUND(W45,0)</f>
        <v>25</v>
      </c>
      <c r="AB45">
        <v>3.5</v>
      </c>
      <c r="AC45">
        <v>12</v>
      </c>
      <c r="AD45">
        <v>10</v>
      </c>
      <c r="AE45">
        <v>11</v>
      </c>
      <c r="AF45" s="1">
        <f>SUM(AB45:AE45)</f>
        <v>36.5</v>
      </c>
      <c r="AG45" s="3">
        <f>AF45/44*30</f>
        <v>24.886363636363637</v>
      </c>
    </row>
    <row r="46" spans="1:33" ht="12.75">
      <c r="A46" s="2" t="s">
        <v>14</v>
      </c>
      <c r="R46">
        <v>6</v>
      </c>
      <c r="S46">
        <v>12</v>
      </c>
      <c r="T46">
        <v>12</v>
      </c>
      <c r="U46">
        <v>12</v>
      </c>
      <c r="V46" s="1">
        <f>SUM(R46:U46)</f>
        <v>42</v>
      </c>
      <c r="W46" s="3">
        <f>V46/44*30</f>
        <v>28.636363636363637</v>
      </c>
      <c r="X46" s="2">
        <f>ROUND(W46,0)</f>
        <v>29</v>
      </c>
      <c r="AB46">
        <v>6</v>
      </c>
      <c r="AC46">
        <v>12</v>
      </c>
      <c r="AD46">
        <v>12</v>
      </c>
      <c r="AE46">
        <v>12</v>
      </c>
      <c r="AF46" s="1">
        <f>SUM(AB46:AE46)</f>
        <v>42</v>
      </c>
      <c r="AG46" s="3">
        <f>AF46/44*30</f>
        <v>28.636363636363637</v>
      </c>
    </row>
    <row r="47" spans="18:33" ht="12.75">
      <c r="R47"/>
      <c r="S47"/>
      <c r="T47"/>
      <c r="U47"/>
      <c r="V47"/>
      <c r="W47"/>
      <c r="X47"/>
      <c r="AB47"/>
      <c r="AC47"/>
      <c r="AD47"/>
      <c r="AE47"/>
      <c r="AF47"/>
      <c r="AG47"/>
    </row>
    <row r="48" spans="1:32" ht="12.75" hidden="1">
      <c r="A48" s="2" t="s">
        <v>3</v>
      </c>
      <c r="B48" s="1">
        <f>SUM(B2:B47)</f>
        <v>235</v>
      </c>
      <c r="C48" s="1">
        <f>SUM(C2:C47)</f>
        <v>334.5</v>
      </c>
      <c r="D48" s="1">
        <f>SUM(D2:D47)</f>
        <v>310</v>
      </c>
      <c r="E48" s="1">
        <f>SUM(E2:E47)</f>
        <v>354.5</v>
      </c>
      <c r="F48" s="1">
        <f>SUM(F2:F47)</f>
        <v>1234</v>
      </c>
      <c r="H48" s="1">
        <f>SUM(H2:H47)</f>
        <v>789</v>
      </c>
      <c r="J48" s="1">
        <f>SUM(J2:J47)</f>
        <v>51.5</v>
      </c>
      <c r="K48" s="1">
        <f>SUM(K2:K47)</f>
        <v>48.5</v>
      </c>
      <c r="L48" s="1">
        <f>SUM(L2:L47)</f>
        <v>45.5</v>
      </c>
      <c r="M48" s="1">
        <f>SUM(M2:M47)</f>
        <v>42</v>
      </c>
      <c r="N48" s="1">
        <f>SUM(N2:N47)</f>
        <v>187.5</v>
      </c>
      <c r="P48" s="1">
        <f>SUM(P2:P47)</f>
        <v>128</v>
      </c>
      <c r="R48" s="1">
        <f>SUM(R2:R47)</f>
        <v>39.5</v>
      </c>
      <c r="S48" s="1">
        <f>SUM(S2:S47)</f>
        <v>86.5</v>
      </c>
      <c r="T48" s="1">
        <f>SUM(T2:T47)</f>
        <v>78.5</v>
      </c>
      <c r="U48" s="1">
        <f>SUM(U2:U47)</f>
        <v>78</v>
      </c>
      <c r="V48" s="1">
        <f>SUM(V2:V47)</f>
        <v>282.5</v>
      </c>
      <c r="X48" s="1">
        <f>SUM(X2:X47)</f>
        <v>195</v>
      </c>
      <c r="Z48" s="1">
        <f>SUM(Z2:Z47)</f>
        <v>58</v>
      </c>
      <c r="AB48" s="1">
        <f>SUM(AB2:AB47)</f>
        <v>39.5</v>
      </c>
      <c r="AC48" s="1">
        <f>SUM(AC2:AC47)</f>
        <v>86.5</v>
      </c>
      <c r="AD48" s="1">
        <f>SUM(AD2:AD47)</f>
        <v>78.5</v>
      </c>
      <c r="AE48" s="1">
        <f>SUM(AE2:AE47)</f>
        <v>78</v>
      </c>
      <c r="AF48" s="1">
        <f>SUM(AF2:AF47)</f>
        <v>282.5</v>
      </c>
    </row>
    <row r="49" spans="1:32" ht="12.75">
      <c r="A49" s="2" t="s">
        <v>4</v>
      </c>
      <c r="B49" s="1">
        <f>B48/31</f>
        <v>7.580645161290323</v>
      </c>
      <c r="C49" s="1">
        <f>C48/31</f>
        <v>10.790322580645162</v>
      </c>
      <c r="D49" s="1">
        <f>D48/31</f>
        <v>10</v>
      </c>
      <c r="E49" s="1">
        <f>E48/31</f>
        <v>11.435483870967742</v>
      </c>
      <c r="F49" s="1">
        <f>F48/31</f>
        <v>39.806451612903224</v>
      </c>
      <c r="H49" s="3">
        <f>H48/31</f>
        <v>25.451612903225808</v>
      </c>
      <c r="J49" s="1">
        <f>J48/5</f>
        <v>10.3</v>
      </c>
      <c r="K49" s="1">
        <f>K48/5</f>
        <v>9.7</v>
      </c>
      <c r="L49" s="1">
        <f>L48/5</f>
        <v>9.1</v>
      </c>
      <c r="M49" s="1">
        <f>M48/5</f>
        <v>8.4</v>
      </c>
      <c r="N49" s="1">
        <f>N48/5</f>
        <v>37.5</v>
      </c>
      <c r="P49" s="3">
        <f>P48/5</f>
        <v>25.6</v>
      </c>
      <c r="R49" s="1">
        <f>R48/7</f>
        <v>5.642857142857143</v>
      </c>
      <c r="S49" s="1">
        <f>S48/7</f>
        <v>12.357142857142858</v>
      </c>
      <c r="T49" s="1">
        <f>T48/7</f>
        <v>11.214285714285714</v>
      </c>
      <c r="U49" s="1">
        <f>U48/7</f>
        <v>11.142857142857142</v>
      </c>
      <c r="V49" s="1">
        <f>V48/7</f>
        <v>40.357142857142854</v>
      </c>
      <c r="X49" s="3">
        <f>X48/7</f>
        <v>27.857142857142858</v>
      </c>
      <c r="Z49" s="3">
        <f>Z48/2</f>
        <v>29</v>
      </c>
      <c r="AB49" s="1">
        <f>AB48/7</f>
        <v>5.642857142857143</v>
      </c>
      <c r="AC49" s="1">
        <f>AC48/7</f>
        <v>12.357142857142858</v>
      </c>
      <c r="AD49" s="1">
        <f>AD48/7</f>
        <v>11.214285714285714</v>
      </c>
      <c r="AE49" s="1">
        <f>AE48/7</f>
        <v>11.142857142857142</v>
      </c>
      <c r="AF49" s="1">
        <f>AF48/7</f>
        <v>40.357142857142854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JHB School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van Ryneveld</dc:creator>
  <cp:keywords/>
  <dc:description/>
  <cp:lastModifiedBy>prini</cp:lastModifiedBy>
  <dcterms:created xsi:type="dcterms:W3CDTF">2003-03-06T18:44:13Z</dcterms:created>
  <dcterms:modified xsi:type="dcterms:W3CDTF">2004-03-26T19:04:14Z</dcterms:modified>
  <cp:category/>
  <cp:version/>
  <cp:contentType/>
  <cp:contentStatus/>
</cp:coreProperties>
</file>