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Voti" sheetId="1" r:id="rId1"/>
  </sheets>
  <definedNames/>
  <calcPr fullCalcOnLoad="1" iterate="1" iterateCount="10000" iterateDelta="0"/>
</workbook>
</file>

<file path=xl/sharedStrings.xml><?xml version="1.0" encoding="utf-8"?>
<sst xmlns="http://schemas.openxmlformats.org/spreadsheetml/2006/main" count="29" uniqueCount="16">
  <si>
    <t>T00177</t>
  </si>
  <si>
    <t>T00305</t>
  </si>
  <si>
    <t>lode</t>
  </si>
  <si>
    <t>Totale</t>
  </si>
  <si>
    <t>Media</t>
  </si>
  <si>
    <t>Matricola</t>
  </si>
  <si>
    <t>Es. 1</t>
  </si>
  <si>
    <t>Es. 2</t>
  </si>
  <si>
    <t>Es. 3</t>
  </si>
  <si>
    <t>Es. 4</t>
  </si>
  <si>
    <t>Norm.</t>
  </si>
  <si>
    <t>App. 1</t>
  </si>
  <si>
    <t>App. 2</t>
  </si>
  <si>
    <t>T00308</t>
  </si>
  <si>
    <t>T00314</t>
  </si>
  <si>
    <t>App. 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</si>
</sst>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2" bestFit="1" customWidth="1"/>
    <col min="2" max="5" width="5.7109375" style="1" hidden="1" customWidth="1"/>
    <col min="6" max="6" width="6.7109375" style="1" hidden="1" customWidth="1"/>
    <col min="7" max="7" width="5.7109375" style="3" hidden="1" customWidth="1"/>
    <col min="8" max="8" width="6.28125" style="2" bestFit="1" customWidth="1"/>
    <col min="9" max="9" width="4.421875" style="1" bestFit="1" customWidth="1"/>
    <col min="10" max="13" width="5.7109375" style="1" hidden="1" customWidth="1"/>
    <col min="14" max="14" width="6.7109375" style="1" hidden="1" customWidth="1"/>
    <col min="15" max="15" width="5.7109375" style="3" hidden="1" customWidth="1"/>
    <col min="16" max="16" width="6.28125" style="2" customWidth="1"/>
    <col min="17" max="17" width="4.421875" style="1" customWidth="1"/>
    <col min="18" max="21" width="5.7109375" style="1" hidden="1" customWidth="1"/>
    <col min="22" max="22" width="6.7109375" style="1" hidden="1" customWidth="1"/>
    <col min="23" max="23" width="5.7109375" style="3" hidden="1" customWidth="1"/>
    <col min="24" max="24" width="6.28125" style="2" customWidth="1"/>
    <col min="25" max="25" width="4.421875" style="1" customWidth="1"/>
    <col min="26" max="16384" width="8.8515625" style="1" customWidth="1"/>
  </cols>
  <sheetData>
    <row r="1" spans="1:24" ht="12.75">
      <c r="A1" s="2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3</v>
      </c>
      <c r="G1" s="3" t="s">
        <v>10</v>
      </c>
      <c r="H1" s="2" t="s">
        <v>11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</v>
      </c>
      <c r="O1" s="3" t="s">
        <v>10</v>
      </c>
      <c r="P1" s="2" t="s">
        <v>12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3</v>
      </c>
      <c r="W1" s="3" t="s">
        <v>10</v>
      </c>
      <c r="X1" s="2" t="s">
        <v>15</v>
      </c>
    </row>
    <row r="3" spans="1:8" ht="12.75">
      <c r="A3" s="2">
        <v>430987</v>
      </c>
      <c r="B3" s="1">
        <v>5.5</v>
      </c>
      <c r="C3" s="1">
        <v>11.5</v>
      </c>
      <c r="D3" s="1">
        <v>11</v>
      </c>
      <c r="E3" s="1">
        <v>11.5</v>
      </c>
      <c r="F3" s="1">
        <f aca="true" t="shared" si="0" ref="F3:F40">SUM(B3:E3)</f>
        <v>39.5</v>
      </c>
      <c r="G3" s="3">
        <f aca="true" t="shared" si="1" ref="G3:G40">F3/44*30</f>
        <v>26.93181818181818</v>
      </c>
      <c r="H3" s="2">
        <f aca="true" t="shared" si="2" ref="H3:H40">ROUND(G3,0)</f>
        <v>27</v>
      </c>
    </row>
    <row r="4" spans="1:9" ht="12.75">
      <c r="A4" s="2">
        <v>475648</v>
      </c>
      <c r="B4" s="1">
        <v>9.5</v>
      </c>
      <c r="C4" s="1">
        <v>12</v>
      </c>
      <c r="D4" s="1">
        <v>11</v>
      </c>
      <c r="E4" s="1">
        <v>11.5</v>
      </c>
      <c r="F4" s="1">
        <f t="shared" si="0"/>
        <v>44</v>
      </c>
      <c r="G4" s="3">
        <f t="shared" si="1"/>
        <v>30</v>
      </c>
      <c r="H4" s="2">
        <f t="shared" si="2"/>
        <v>30</v>
      </c>
      <c r="I4" s="1" t="s">
        <v>2</v>
      </c>
    </row>
    <row r="5" spans="1:8" ht="12.75">
      <c r="A5" s="2">
        <v>531398</v>
      </c>
      <c r="B5" s="1">
        <v>8.5</v>
      </c>
      <c r="C5" s="1">
        <v>12</v>
      </c>
      <c r="D5" s="1">
        <v>11</v>
      </c>
      <c r="E5" s="1">
        <v>10</v>
      </c>
      <c r="F5" s="1">
        <f t="shared" si="0"/>
        <v>41.5</v>
      </c>
      <c r="G5" s="3">
        <f t="shared" si="1"/>
        <v>28.295454545454547</v>
      </c>
      <c r="H5" s="2">
        <f t="shared" si="2"/>
        <v>28</v>
      </c>
    </row>
    <row r="6" spans="1:8" ht="12.75">
      <c r="A6" s="2">
        <v>545851</v>
      </c>
      <c r="B6" s="1">
        <v>6</v>
      </c>
      <c r="C6" s="1">
        <v>3.5</v>
      </c>
      <c r="D6" s="1">
        <v>11</v>
      </c>
      <c r="E6" s="1">
        <v>10.5</v>
      </c>
      <c r="F6" s="1">
        <f t="shared" si="0"/>
        <v>31</v>
      </c>
      <c r="G6" s="3">
        <f t="shared" si="1"/>
        <v>21.136363636363637</v>
      </c>
      <c r="H6" s="2">
        <f t="shared" si="2"/>
        <v>21</v>
      </c>
    </row>
    <row r="7" spans="1:8" ht="12.75">
      <c r="A7" s="2">
        <v>550042</v>
      </c>
      <c r="B7" s="1">
        <v>8.5</v>
      </c>
      <c r="C7" s="1">
        <v>11</v>
      </c>
      <c r="D7" s="1">
        <v>11</v>
      </c>
      <c r="E7" s="1">
        <v>12</v>
      </c>
      <c r="F7" s="1">
        <f t="shared" si="0"/>
        <v>42.5</v>
      </c>
      <c r="G7" s="3">
        <f t="shared" si="1"/>
        <v>28.977272727272727</v>
      </c>
      <c r="H7" s="2">
        <f t="shared" si="2"/>
        <v>29</v>
      </c>
    </row>
    <row r="8" spans="1:24" ht="12.75">
      <c r="A8" s="2">
        <v>576096</v>
      </c>
      <c r="B8" s="1">
        <v>6</v>
      </c>
      <c r="C8" s="1">
        <v>5</v>
      </c>
      <c r="D8" s="1">
        <v>5.5</v>
      </c>
      <c r="E8" s="1">
        <v>11</v>
      </c>
      <c r="F8" s="1">
        <f t="shared" si="0"/>
        <v>27.5</v>
      </c>
      <c r="G8" s="3">
        <f t="shared" si="1"/>
        <v>18.75</v>
      </c>
      <c r="H8" s="2">
        <f t="shared" si="2"/>
        <v>19</v>
      </c>
      <c r="R8" s="1">
        <v>0</v>
      </c>
      <c r="S8" s="1">
        <v>10</v>
      </c>
      <c r="T8" s="1">
        <v>10</v>
      </c>
      <c r="U8" s="1">
        <v>12</v>
      </c>
      <c r="V8" s="1">
        <f>SUM(R8:U8)</f>
        <v>32</v>
      </c>
      <c r="W8" s="3">
        <f>V8/44*30</f>
        <v>21.81818181818182</v>
      </c>
      <c r="X8" s="2">
        <f>ROUND(W8,0)</f>
        <v>22</v>
      </c>
    </row>
    <row r="9" spans="1:8" ht="12.75">
      <c r="A9" s="2">
        <v>595500</v>
      </c>
      <c r="B9" s="1">
        <v>5.5</v>
      </c>
      <c r="C9" s="1">
        <v>11</v>
      </c>
      <c r="D9" s="1">
        <v>10.5</v>
      </c>
      <c r="E9" s="1">
        <v>11</v>
      </c>
      <c r="F9" s="1">
        <f t="shared" si="0"/>
        <v>38</v>
      </c>
      <c r="G9" s="3">
        <f t="shared" si="1"/>
        <v>25.90909090909091</v>
      </c>
      <c r="H9" s="2">
        <f t="shared" si="2"/>
        <v>26</v>
      </c>
    </row>
    <row r="10" spans="1:8" ht="12.75">
      <c r="A10" s="2">
        <v>605999</v>
      </c>
      <c r="B10" s="1">
        <v>7.5</v>
      </c>
      <c r="C10" s="1">
        <v>11.5</v>
      </c>
      <c r="D10" s="1">
        <v>12</v>
      </c>
      <c r="E10" s="1">
        <v>11</v>
      </c>
      <c r="F10" s="1">
        <f t="shared" si="0"/>
        <v>42</v>
      </c>
      <c r="G10" s="3">
        <f t="shared" si="1"/>
        <v>28.636363636363637</v>
      </c>
      <c r="H10" s="2">
        <f t="shared" si="2"/>
        <v>29</v>
      </c>
    </row>
    <row r="11" spans="1:24" ht="12.75">
      <c r="A11" s="2">
        <v>606137</v>
      </c>
      <c r="B11" s="1">
        <v>6.5</v>
      </c>
      <c r="C11" s="1">
        <v>9.5</v>
      </c>
      <c r="D11" s="1">
        <v>10</v>
      </c>
      <c r="E11" s="1">
        <v>7.5</v>
      </c>
      <c r="F11" s="1">
        <f t="shared" si="0"/>
        <v>33.5</v>
      </c>
      <c r="G11" s="3">
        <f t="shared" si="1"/>
        <v>22.84090909090909</v>
      </c>
      <c r="H11" s="2">
        <f t="shared" si="2"/>
        <v>23</v>
      </c>
      <c r="J11" s="1">
        <v>11</v>
      </c>
      <c r="K11" s="1">
        <v>10.5</v>
      </c>
      <c r="L11" s="1">
        <v>11</v>
      </c>
      <c r="M11" s="1">
        <v>8.5</v>
      </c>
      <c r="N11" s="1">
        <f>SUM(J11:M11)</f>
        <v>41</v>
      </c>
      <c r="O11" s="3">
        <f>N11/44*30</f>
        <v>27.954545454545453</v>
      </c>
      <c r="P11" s="2">
        <f>ROUND(O11,0)</f>
        <v>28</v>
      </c>
      <c r="R11"/>
      <c r="S11"/>
      <c r="T11"/>
      <c r="U11"/>
      <c r="V11"/>
      <c r="W11"/>
      <c r="X11"/>
    </row>
    <row r="12" spans="1:24" ht="12.75">
      <c r="A12" s="2">
        <v>606224</v>
      </c>
      <c r="B12" s="1">
        <v>8</v>
      </c>
      <c r="C12" s="1">
        <v>12</v>
      </c>
      <c r="D12" s="1">
        <v>11</v>
      </c>
      <c r="E12" s="1">
        <v>11</v>
      </c>
      <c r="F12" s="1">
        <f t="shared" si="0"/>
        <v>42</v>
      </c>
      <c r="G12" s="3">
        <f t="shared" si="1"/>
        <v>28.636363636363637</v>
      </c>
      <c r="H12" s="2">
        <f t="shared" si="2"/>
        <v>29</v>
      </c>
      <c r="R12"/>
      <c r="S12"/>
      <c r="T12"/>
      <c r="U12"/>
      <c r="V12"/>
      <c r="W12"/>
      <c r="X12"/>
    </row>
    <row r="13" spans="1:24" ht="12.75">
      <c r="A13" s="2">
        <v>606313</v>
      </c>
      <c r="B13" s="1">
        <v>8.5</v>
      </c>
      <c r="C13" s="1">
        <v>11</v>
      </c>
      <c r="D13" s="1">
        <v>6</v>
      </c>
      <c r="E13" s="1">
        <v>10.5</v>
      </c>
      <c r="F13" s="1">
        <f t="shared" si="0"/>
        <v>36</v>
      </c>
      <c r="G13" s="3">
        <f t="shared" si="1"/>
        <v>24.545454545454547</v>
      </c>
      <c r="H13" s="2">
        <f t="shared" si="2"/>
        <v>25</v>
      </c>
      <c r="R13"/>
      <c r="S13"/>
      <c r="T13"/>
      <c r="U13"/>
      <c r="V13"/>
      <c r="W13"/>
      <c r="X13"/>
    </row>
    <row r="14" spans="1:24" ht="12.75">
      <c r="A14" s="2">
        <v>606356</v>
      </c>
      <c r="B14" s="1">
        <v>5.5</v>
      </c>
      <c r="C14" s="1">
        <v>11.5</v>
      </c>
      <c r="D14" s="1">
        <v>11</v>
      </c>
      <c r="E14" s="1">
        <v>10.5</v>
      </c>
      <c r="F14" s="1">
        <f t="shared" si="0"/>
        <v>38.5</v>
      </c>
      <c r="G14" s="3">
        <f t="shared" si="1"/>
        <v>26.25</v>
      </c>
      <c r="H14" s="2">
        <f t="shared" si="2"/>
        <v>26</v>
      </c>
      <c r="R14"/>
      <c r="S14"/>
      <c r="T14"/>
      <c r="U14"/>
      <c r="V14"/>
      <c r="W14"/>
      <c r="X14"/>
    </row>
    <row r="15" spans="1:24" ht="12.75">
      <c r="A15" s="2">
        <v>606807</v>
      </c>
      <c r="B15" s="1">
        <v>5.5</v>
      </c>
      <c r="C15" s="1">
        <v>8.5</v>
      </c>
      <c r="D15" s="1">
        <v>7</v>
      </c>
      <c r="E15" s="1">
        <v>11</v>
      </c>
      <c r="F15" s="1">
        <f t="shared" si="0"/>
        <v>32</v>
      </c>
      <c r="G15" s="3">
        <f t="shared" si="1"/>
        <v>21.81818181818182</v>
      </c>
      <c r="H15" s="2">
        <f t="shared" si="2"/>
        <v>22</v>
      </c>
      <c r="R15"/>
      <c r="S15"/>
      <c r="T15"/>
      <c r="U15"/>
      <c r="V15"/>
      <c r="W15"/>
      <c r="X15"/>
    </row>
    <row r="16" spans="1:24" ht="12.75">
      <c r="A16" s="2">
        <v>606869</v>
      </c>
      <c r="B16" s="1">
        <v>6</v>
      </c>
      <c r="C16" s="1">
        <v>11</v>
      </c>
      <c r="D16" s="1">
        <v>11</v>
      </c>
      <c r="E16" s="1">
        <v>11</v>
      </c>
      <c r="F16" s="1">
        <f t="shared" si="0"/>
        <v>39</v>
      </c>
      <c r="G16" s="3">
        <f t="shared" si="1"/>
        <v>26.59090909090909</v>
      </c>
      <c r="H16" s="2">
        <f t="shared" si="2"/>
        <v>27</v>
      </c>
      <c r="R16"/>
      <c r="S16"/>
      <c r="T16"/>
      <c r="U16"/>
      <c r="V16"/>
      <c r="W16"/>
      <c r="X16"/>
    </row>
    <row r="17" spans="1:24" ht="12.75">
      <c r="A17" s="2">
        <v>606990</v>
      </c>
      <c r="B17" s="1">
        <v>8.5</v>
      </c>
      <c r="C17" s="1">
        <v>12</v>
      </c>
      <c r="D17" s="1">
        <v>11</v>
      </c>
      <c r="E17" s="1">
        <v>12</v>
      </c>
      <c r="F17" s="1">
        <f t="shared" si="0"/>
        <v>43.5</v>
      </c>
      <c r="G17" s="3">
        <f t="shared" si="1"/>
        <v>29.65909090909091</v>
      </c>
      <c r="H17" s="2">
        <f t="shared" si="2"/>
        <v>30</v>
      </c>
      <c r="R17"/>
      <c r="S17"/>
      <c r="T17"/>
      <c r="U17"/>
      <c r="V17"/>
      <c r="W17"/>
      <c r="X17"/>
    </row>
    <row r="18" spans="1:24" ht="12.75">
      <c r="A18" s="2">
        <v>607480</v>
      </c>
      <c r="J18" s="1">
        <v>10.5</v>
      </c>
      <c r="K18" s="1">
        <v>10</v>
      </c>
      <c r="L18" s="1">
        <v>10</v>
      </c>
      <c r="M18" s="1">
        <v>9</v>
      </c>
      <c r="N18" s="1">
        <f>SUM(J18:M18)</f>
        <v>39.5</v>
      </c>
      <c r="O18" s="3">
        <f>N18/44*30</f>
        <v>26.93181818181818</v>
      </c>
      <c r="P18" s="2">
        <f>ROUND(O18,0)</f>
        <v>27</v>
      </c>
      <c r="R18"/>
      <c r="S18"/>
      <c r="T18"/>
      <c r="U18"/>
      <c r="V18"/>
      <c r="W18"/>
      <c r="X18"/>
    </row>
    <row r="19" spans="1:24" ht="12.75">
      <c r="A19" s="2">
        <v>608279</v>
      </c>
      <c r="B19" s="1">
        <v>9</v>
      </c>
      <c r="C19" s="1">
        <v>10.5</v>
      </c>
      <c r="D19" s="1">
        <v>7.5</v>
      </c>
      <c r="E19" s="1">
        <v>11.5</v>
      </c>
      <c r="F19" s="1">
        <f t="shared" si="0"/>
        <v>38.5</v>
      </c>
      <c r="G19" s="3">
        <f t="shared" si="1"/>
        <v>26.25</v>
      </c>
      <c r="H19" s="2">
        <f t="shared" si="2"/>
        <v>26</v>
      </c>
      <c r="R19"/>
      <c r="S19"/>
      <c r="T19"/>
      <c r="U19"/>
      <c r="V19"/>
      <c r="W19"/>
      <c r="X19"/>
    </row>
    <row r="20" spans="1:24" ht="12.75">
      <c r="A20" s="2">
        <v>608372</v>
      </c>
      <c r="B20" s="1">
        <v>3.5</v>
      </c>
      <c r="C20" s="1">
        <v>11.5</v>
      </c>
      <c r="D20" s="1">
        <v>11</v>
      </c>
      <c r="E20" s="1">
        <v>10</v>
      </c>
      <c r="F20" s="1">
        <f t="shared" si="0"/>
        <v>36</v>
      </c>
      <c r="G20" s="3">
        <f t="shared" si="1"/>
        <v>24.545454545454547</v>
      </c>
      <c r="H20" s="2">
        <f t="shared" si="2"/>
        <v>25</v>
      </c>
      <c r="R20"/>
      <c r="S20"/>
      <c r="T20"/>
      <c r="U20"/>
      <c r="V20"/>
      <c r="W20"/>
      <c r="X20"/>
    </row>
    <row r="21" spans="1:24" ht="12.75">
      <c r="A21" s="2">
        <v>609813</v>
      </c>
      <c r="B21" s="1">
        <v>3.5</v>
      </c>
      <c r="C21" s="1">
        <v>3.5</v>
      </c>
      <c r="D21" s="1">
        <v>3.5</v>
      </c>
      <c r="E21" s="1">
        <v>10</v>
      </c>
      <c r="F21" s="1">
        <f t="shared" si="0"/>
        <v>20.5</v>
      </c>
      <c r="G21" s="3">
        <f t="shared" si="1"/>
        <v>13.977272727272727</v>
      </c>
      <c r="H21" s="2">
        <f t="shared" si="2"/>
        <v>14</v>
      </c>
      <c r="J21" s="1">
        <v>9.5</v>
      </c>
      <c r="K21" s="1">
        <v>9.5</v>
      </c>
      <c r="L21" s="1">
        <v>7.5</v>
      </c>
      <c r="M21" s="1">
        <v>7.5</v>
      </c>
      <c r="N21" s="1">
        <f>SUM(J21:M21)</f>
        <v>34</v>
      </c>
      <c r="O21" s="3">
        <f>N21/44*30</f>
        <v>23.18181818181818</v>
      </c>
      <c r="P21" s="2">
        <f>ROUND(O21,0)</f>
        <v>23</v>
      </c>
      <c r="R21"/>
      <c r="S21"/>
      <c r="T21"/>
      <c r="U21"/>
      <c r="V21"/>
      <c r="W21"/>
      <c r="X21"/>
    </row>
    <row r="22" spans="1:24" ht="12.75">
      <c r="A22" s="2">
        <v>610380</v>
      </c>
      <c r="B22" s="1">
        <v>7</v>
      </c>
      <c r="C22" s="1">
        <v>12</v>
      </c>
      <c r="D22" s="1">
        <v>11.5</v>
      </c>
      <c r="E22" s="1">
        <v>12</v>
      </c>
      <c r="F22" s="1">
        <f t="shared" si="0"/>
        <v>42.5</v>
      </c>
      <c r="G22" s="3">
        <f t="shared" si="1"/>
        <v>28.977272727272727</v>
      </c>
      <c r="H22" s="2">
        <f t="shared" si="2"/>
        <v>29</v>
      </c>
      <c r="V22"/>
      <c r="W22"/>
      <c r="X22"/>
    </row>
    <row r="23" spans="1:24" ht="12.75">
      <c r="A23" s="2">
        <v>612389</v>
      </c>
      <c r="R23">
        <v>3.5</v>
      </c>
      <c r="S23">
        <v>11</v>
      </c>
      <c r="T23">
        <v>9.5</v>
      </c>
      <c r="U23">
        <v>11</v>
      </c>
      <c r="V23" s="1">
        <f>SUM(R23:U23)</f>
        <v>35</v>
      </c>
      <c r="W23" s="3">
        <f>V23/44*30</f>
        <v>23.863636363636363</v>
      </c>
      <c r="X23" s="2">
        <f>ROUND(W23,0)</f>
        <v>24</v>
      </c>
    </row>
    <row r="24" spans="1:24" ht="12.75">
      <c r="A24" s="2">
        <v>613437</v>
      </c>
      <c r="J24" s="1">
        <v>10</v>
      </c>
      <c r="K24" s="1">
        <v>10</v>
      </c>
      <c r="L24" s="1">
        <v>8.5</v>
      </c>
      <c r="M24" s="1">
        <v>8.5</v>
      </c>
      <c r="N24" s="1">
        <f>SUM(J24:M24)</f>
        <v>37</v>
      </c>
      <c r="O24" s="3">
        <f>N24/44*30</f>
        <v>25.227272727272727</v>
      </c>
      <c r="P24" s="2">
        <f>ROUND(O24,0)</f>
        <v>25</v>
      </c>
      <c r="R24"/>
      <c r="S24"/>
      <c r="T24"/>
      <c r="U24"/>
      <c r="V24"/>
      <c r="W24"/>
      <c r="X24"/>
    </row>
    <row r="25" spans="1:24" ht="12.75">
      <c r="A25" s="2">
        <v>613478</v>
      </c>
      <c r="B25" s="1">
        <v>6</v>
      </c>
      <c r="C25" s="1">
        <v>8.5</v>
      </c>
      <c r="D25" s="1">
        <v>6.5</v>
      </c>
      <c r="E25" s="1">
        <v>10.5</v>
      </c>
      <c r="F25" s="1">
        <f t="shared" si="0"/>
        <v>31.5</v>
      </c>
      <c r="G25" s="3">
        <f t="shared" si="1"/>
        <v>21.477272727272727</v>
      </c>
      <c r="H25" s="2">
        <f t="shared" si="2"/>
        <v>21</v>
      </c>
      <c r="R25"/>
      <c r="S25"/>
      <c r="T25"/>
      <c r="U25"/>
      <c r="V25"/>
      <c r="W25"/>
      <c r="X25"/>
    </row>
    <row r="26" spans="1:24" ht="12.75">
      <c r="A26" s="2">
        <v>614099</v>
      </c>
      <c r="R26">
        <v>8.5</v>
      </c>
      <c r="S26">
        <v>11</v>
      </c>
      <c r="T26">
        <v>9.5</v>
      </c>
      <c r="U26">
        <v>10</v>
      </c>
      <c r="V26" s="1">
        <f>SUM(R26:U26)</f>
        <v>39</v>
      </c>
      <c r="W26" s="3">
        <f>V26/44*30</f>
        <v>26.59090909090909</v>
      </c>
      <c r="X26" s="2">
        <f>ROUND(W26,0)</f>
        <v>27</v>
      </c>
    </row>
    <row r="27" spans="1:24" ht="12.75">
      <c r="A27" s="2">
        <v>615905</v>
      </c>
      <c r="B27" s="1">
        <v>6.5</v>
      </c>
      <c r="C27" s="1">
        <v>10.5</v>
      </c>
      <c r="D27" s="1">
        <v>11.5</v>
      </c>
      <c r="E27" s="1">
        <v>11</v>
      </c>
      <c r="F27" s="1">
        <f t="shared" si="0"/>
        <v>39.5</v>
      </c>
      <c r="G27" s="3">
        <f t="shared" si="1"/>
        <v>26.93181818181818</v>
      </c>
      <c r="H27" s="2">
        <f t="shared" si="2"/>
        <v>27</v>
      </c>
      <c r="R27"/>
      <c r="S27"/>
      <c r="T27"/>
      <c r="U27"/>
      <c r="V27"/>
      <c r="W27"/>
      <c r="X27"/>
    </row>
    <row r="28" spans="1:24" ht="12.75">
      <c r="A28" s="2">
        <v>615906</v>
      </c>
      <c r="B28" s="1">
        <v>8</v>
      </c>
      <c r="C28" s="1">
        <v>12</v>
      </c>
      <c r="D28" s="1">
        <v>10.5</v>
      </c>
      <c r="E28" s="1">
        <v>11</v>
      </c>
      <c r="F28" s="1">
        <f t="shared" si="0"/>
        <v>41.5</v>
      </c>
      <c r="G28" s="3">
        <f t="shared" si="1"/>
        <v>28.295454545454547</v>
      </c>
      <c r="H28" s="2">
        <f t="shared" si="2"/>
        <v>28</v>
      </c>
      <c r="R28"/>
      <c r="S28"/>
      <c r="T28"/>
      <c r="U28"/>
      <c r="V28"/>
      <c r="W28"/>
      <c r="X28"/>
    </row>
    <row r="29" spans="1:24" ht="12.75">
      <c r="A29" s="2">
        <v>618104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>
        <v>6</v>
      </c>
      <c r="S29">
        <v>8.5</v>
      </c>
      <c r="T29">
        <v>8.5</v>
      </c>
      <c r="U29">
        <v>0</v>
      </c>
      <c r="V29" s="1">
        <f>SUM(R29:U29)</f>
        <v>23</v>
      </c>
      <c r="W29" s="3">
        <f>V29/44*30</f>
        <v>15.681818181818182</v>
      </c>
      <c r="X29" s="2">
        <f>ROUND(W29,0)</f>
        <v>16</v>
      </c>
    </row>
    <row r="30" spans="1:24" ht="12.75">
      <c r="A30" s="2">
        <v>616711</v>
      </c>
      <c r="B30" s="1">
        <v>10</v>
      </c>
      <c r="C30" s="1">
        <v>11</v>
      </c>
      <c r="D30" s="1">
        <v>11</v>
      </c>
      <c r="E30" s="1">
        <v>8.5</v>
      </c>
      <c r="F30" s="1">
        <f>SUM(B30:E30)</f>
        <v>40.5</v>
      </c>
      <c r="G30" s="3">
        <f t="shared" si="1"/>
        <v>27.613636363636363</v>
      </c>
      <c r="H30" s="2">
        <f t="shared" si="2"/>
        <v>28</v>
      </c>
      <c r="R30"/>
      <c r="S30"/>
      <c r="T30"/>
      <c r="U30"/>
      <c r="V30"/>
      <c r="W30"/>
      <c r="X30"/>
    </row>
    <row r="31" spans="1:24" ht="12.75">
      <c r="A31" s="2">
        <v>618263</v>
      </c>
      <c r="B31" s="1">
        <v>9.5</v>
      </c>
      <c r="C31" s="1">
        <v>10</v>
      </c>
      <c r="D31" s="1">
        <v>10</v>
      </c>
      <c r="E31" s="1">
        <v>10</v>
      </c>
      <c r="F31" s="1">
        <f t="shared" si="0"/>
        <v>39.5</v>
      </c>
      <c r="G31" s="3">
        <f t="shared" si="1"/>
        <v>26.93181818181818</v>
      </c>
      <c r="H31" s="2">
        <f t="shared" si="2"/>
        <v>27</v>
      </c>
      <c r="R31"/>
      <c r="S31"/>
      <c r="T31"/>
      <c r="U31"/>
      <c r="V31"/>
      <c r="W31"/>
      <c r="X31"/>
    </row>
    <row r="32" spans="1:24" ht="12.75">
      <c r="A32" s="2">
        <v>618266</v>
      </c>
      <c r="B32" s="1">
        <v>5.5</v>
      </c>
      <c r="C32" s="1">
        <v>11.5</v>
      </c>
      <c r="D32" s="1">
        <v>11.5</v>
      </c>
      <c r="E32" s="1">
        <v>11</v>
      </c>
      <c r="F32" s="1">
        <f t="shared" si="0"/>
        <v>39.5</v>
      </c>
      <c r="G32" s="3">
        <f t="shared" si="1"/>
        <v>26.93181818181818</v>
      </c>
      <c r="H32" s="2">
        <f t="shared" si="2"/>
        <v>27</v>
      </c>
      <c r="R32"/>
      <c r="S32"/>
      <c r="T32"/>
      <c r="U32"/>
      <c r="V32"/>
      <c r="W32"/>
      <c r="X32"/>
    </row>
    <row r="33" spans="1:24" ht="12.75">
      <c r="A33" s="2">
        <v>618941</v>
      </c>
      <c r="B33" s="1">
        <v>8</v>
      </c>
      <c r="C33" s="1">
        <v>9.5</v>
      </c>
      <c r="D33" s="1">
        <v>11.5</v>
      </c>
      <c r="E33" s="1">
        <v>10</v>
      </c>
      <c r="F33" s="1">
        <f t="shared" si="0"/>
        <v>39</v>
      </c>
      <c r="G33" s="3">
        <f t="shared" si="1"/>
        <v>26.59090909090909</v>
      </c>
      <c r="H33" s="2">
        <f t="shared" si="2"/>
        <v>27</v>
      </c>
      <c r="R33"/>
      <c r="S33"/>
      <c r="T33"/>
      <c r="U33"/>
      <c r="V33"/>
      <c r="W33"/>
      <c r="X33"/>
    </row>
    <row r="34" spans="1:24" ht="12.75">
      <c r="A34" s="2">
        <v>619517</v>
      </c>
      <c r="B34" s="1">
        <v>5</v>
      </c>
      <c r="C34" s="1">
        <v>7.5</v>
      </c>
      <c r="D34" s="1">
        <v>5</v>
      </c>
      <c r="E34" s="1">
        <v>11</v>
      </c>
      <c r="F34" s="1">
        <f t="shared" si="0"/>
        <v>28.5</v>
      </c>
      <c r="G34" s="3">
        <f t="shared" si="1"/>
        <v>19.43181818181818</v>
      </c>
      <c r="H34" s="2">
        <f t="shared" si="2"/>
        <v>19</v>
      </c>
      <c r="R34"/>
      <c r="S34"/>
      <c r="T34"/>
      <c r="U34"/>
      <c r="V34"/>
      <c r="W34"/>
      <c r="X34"/>
    </row>
    <row r="35" spans="1:24" ht="12.75">
      <c r="A35" s="2">
        <v>619831</v>
      </c>
      <c r="J35" s="1">
        <v>10.5</v>
      </c>
      <c r="K35" s="1">
        <v>8.5</v>
      </c>
      <c r="L35" s="1">
        <v>8.5</v>
      </c>
      <c r="M35" s="1">
        <v>8.5</v>
      </c>
      <c r="N35" s="1">
        <f>SUM(J35:M35)</f>
        <v>36</v>
      </c>
      <c r="O35" s="3">
        <f>N35/44*30</f>
        <v>24.545454545454547</v>
      </c>
      <c r="P35" s="2">
        <f>ROUND(O35,0)</f>
        <v>25</v>
      </c>
      <c r="R35"/>
      <c r="S35"/>
      <c r="T35"/>
      <c r="U35"/>
      <c r="V35"/>
      <c r="W35"/>
      <c r="X35"/>
    </row>
    <row r="36" spans="1:24" ht="12.75">
      <c r="A36" s="2">
        <v>620212</v>
      </c>
      <c r="B36" s="1">
        <v>8.5</v>
      </c>
      <c r="C36" s="1">
        <v>12</v>
      </c>
      <c r="D36" s="1">
        <v>7.5</v>
      </c>
      <c r="E36" s="1">
        <v>11</v>
      </c>
      <c r="F36" s="1">
        <f t="shared" si="0"/>
        <v>39</v>
      </c>
      <c r="G36" s="3">
        <f t="shared" si="1"/>
        <v>26.59090909090909</v>
      </c>
      <c r="H36" s="2">
        <f t="shared" si="2"/>
        <v>27</v>
      </c>
      <c r="R36"/>
      <c r="S36"/>
      <c r="T36"/>
      <c r="U36"/>
      <c r="V36"/>
      <c r="W36"/>
      <c r="X36"/>
    </row>
    <row r="37" spans="1:24" ht="12.75">
      <c r="A37" s="2">
        <v>620337</v>
      </c>
      <c r="R37">
        <v>6</v>
      </c>
      <c r="S37">
        <v>11</v>
      </c>
      <c r="T37">
        <v>9.5</v>
      </c>
      <c r="U37">
        <v>11</v>
      </c>
      <c r="V37" s="1">
        <f>SUM(R37:U37)</f>
        <v>37.5</v>
      </c>
      <c r="W37" s="3">
        <f>V37/44*30</f>
        <v>25.56818181818182</v>
      </c>
      <c r="X37" s="2">
        <f>ROUND(W37,0)</f>
        <v>26</v>
      </c>
    </row>
    <row r="38" spans="1:24" ht="12.75">
      <c r="A38" s="2">
        <v>637743</v>
      </c>
      <c r="B38" s="1">
        <v>7.5</v>
      </c>
      <c r="C38" s="1">
        <v>8</v>
      </c>
      <c r="D38" s="1">
        <v>6</v>
      </c>
      <c r="E38" s="1">
        <v>10</v>
      </c>
      <c r="F38" s="1">
        <f t="shared" si="0"/>
        <v>31.5</v>
      </c>
      <c r="G38" s="3">
        <f t="shared" si="1"/>
        <v>21.477272727272727</v>
      </c>
      <c r="H38" s="2">
        <f t="shared" si="2"/>
        <v>21</v>
      </c>
      <c r="R38"/>
      <c r="S38"/>
      <c r="T38"/>
      <c r="U38"/>
      <c r="V38"/>
      <c r="W38"/>
      <c r="X38"/>
    </row>
    <row r="39" spans="1:24" ht="12.75">
      <c r="A39" s="2" t="s">
        <v>0</v>
      </c>
      <c r="B39" s="1">
        <v>7.5</v>
      </c>
      <c r="C39" s="1">
        <v>10.5</v>
      </c>
      <c r="D39" s="1">
        <v>6.5</v>
      </c>
      <c r="E39" s="1">
        <v>11</v>
      </c>
      <c r="F39" s="1">
        <f t="shared" si="0"/>
        <v>35.5</v>
      </c>
      <c r="G39" s="3">
        <f t="shared" si="1"/>
        <v>24.204545454545453</v>
      </c>
      <c r="H39" s="2">
        <f t="shared" si="2"/>
        <v>24</v>
      </c>
      <c r="R39"/>
      <c r="S39"/>
      <c r="T39"/>
      <c r="U39"/>
      <c r="V39"/>
      <c r="W39"/>
      <c r="X39"/>
    </row>
    <row r="40" spans="1:24" ht="12.75">
      <c r="A40" s="2" t="s">
        <v>1</v>
      </c>
      <c r="B40" s="1">
        <v>8.5</v>
      </c>
      <c r="C40" s="1">
        <v>10.5</v>
      </c>
      <c r="D40" s="1">
        <v>11.5</v>
      </c>
      <c r="E40" s="1">
        <v>11</v>
      </c>
      <c r="F40" s="1">
        <f t="shared" si="0"/>
        <v>41.5</v>
      </c>
      <c r="G40" s="3">
        <f t="shared" si="1"/>
        <v>28.295454545454547</v>
      </c>
      <c r="H40" s="2">
        <f t="shared" si="2"/>
        <v>28</v>
      </c>
      <c r="R40"/>
      <c r="S40"/>
      <c r="T40"/>
      <c r="U40"/>
      <c r="V40"/>
      <c r="W40"/>
      <c r="X40"/>
    </row>
    <row r="41" spans="1:24" ht="12.75">
      <c r="A41" s="2" t="s">
        <v>13</v>
      </c>
      <c r="R41">
        <v>3.5</v>
      </c>
      <c r="S41">
        <v>12</v>
      </c>
      <c r="T41">
        <v>10</v>
      </c>
      <c r="U41">
        <v>11</v>
      </c>
      <c r="V41" s="1">
        <f>SUM(R41:U41)</f>
        <v>36.5</v>
      </c>
      <c r="W41" s="3">
        <f>V41/44*30</f>
        <v>24.886363636363637</v>
      </c>
      <c r="X41" s="2">
        <f>ROUND(W41,0)</f>
        <v>25</v>
      </c>
    </row>
    <row r="42" spans="1:24" ht="12.75">
      <c r="A42" s="2" t="s">
        <v>14</v>
      </c>
      <c r="R42">
        <v>6</v>
      </c>
      <c r="S42">
        <v>12</v>
      </c>
      <c r="T42">
        <v>12</v>
      </c>
      <c r="U42">
        <v>12</v>
      </c>
      <c r="V42" s="1">
        <f>SUM(R42:U42)</f>
        <v>42</v>
      </c>
      <c r="W42" s="3">
        <f>V42/44*30</f>
        <v>28.636363636363637</v>
      </c>
      <c r="X42" s="2">
        <f>ROUND(W42,0)</f>
        <v>29</v>
      </c>
    </row>
    <row r="43" spans="18:24" ht="12.75">
      <c r="R43"/>
      <c r="S43"/>
      <c r="T43"/>
      <c r="U43"/>
      <c r="V43"/>
      <c r="W43"/>
      <c r="X43"/>
    </row>
    <row r="44" spans="1:24" ht="12.75" hidden="1">
      <c r="A44" s="2" t="s">
        <v>3</v>
      </c>
      <c r="B44" s="1">
        <f>SUM(B2:B43)</f>
        <v>219</v>
      </c>
      <c r="C44" s="1">
        <f>SUM(C2:C43)</f>
        <v>312</v>
      </c>
      <c r="D44" s="1">
        <f>SUM(D2:D43)</f>
        <v>292.5</v>
      </c>
      <c r="E44" s="1">
        <f>SUM(E2:E43)</f>
        <v>331.5</v>
      </c>
      <c r="F44" s="1">
        <f>SUM(F2:F43)</f>
        <v>1155</v>
      </c>
      <c r="H44" s="1">
        <f>SUM(H2:H43)</f>
        <v>789</v>
      </c>
      <c r="J44" s="1">
        <f>SUM(J2:J43)</f>
        <v>51.5</v>
      </c>
      <c r="K44" s="1">
        <f>SUM(K2:K43)</f>
        <v>48.5</v>
      </c>
      <c r="L44" s="1">
        <f>SUM(L2:L43)</f>
        <v>45.5</v>
      </c>
      <c r="M44" s="1">
        <f>SUM(M2:M43)</f>
        <v>42</v>
      </c>
      <c r="N44" s="1">
        <f>SUM(N2:N43)</f>
        <v>187.5</v>
      </c>
      <c r="P44" s="1">
        <f>SUM(P2:P43)</f>
        <v>128</v>
      </c>
      <c r="R44" s="1">
        <f>SUM(R2:R43)</f>
        <v>33.5</v>
      </c>
      <c r="S44" s="1">
        <f>SUM(S2:S43)</f>
        <v>75.5</v>
      </c>
      <c r="T44" s="1">
        <f>SUM(T2:T43)</f>
        <v>69</v>
      </c>
      <c r="U44" s="1">
        <f>SUM(U2:U43)</f>
        <v>67</v>
      </c>
      <c r="V44" s="1">
        <f>SUM(V2:V43)</f>
        <v>245</v>
      </c>
      <c r="X44" s="1">
        <f>SUM(X2:X43)</f>
        <v>169</v>
      </c>
    </row>
    <row r="45" spans="1:24" ht="12.75">
      <c r="A45" s="2" t="s">
        <v>4</v>
      </c>
      <c r="B45" s="1">
        <f>B44/31</f>
        <v>7.064516129032258</v>
      </c>
      <c r="C45" s="1">
        <f>C44/31</f>
        <v>10.064516129032258</v>
      </c>
      <c r="D45" s="1">
        <f>D44/31</f>
        <v>9.435483870967742</v>
      </c>
      <c r="E45" s="1">
        <f>E44/31</f>
        <v>10.693548387096774</v>
      </c>
      <c r="F45" s="1">
        <f>F44/31</f>
        <v>37.25806451612903</v>
      </c>
      <c r="H45" s="3">
        <f>H44/31</f>
        <v>25.451612903225808</v>
      </c>
      <c r="J45" s="1">
        <f>J44/5</f>
        <v>10.3</v>
      </c>
      <c r="K45" s="1">
        <f>K44/5</f>
        <v>9.7</v>
      </c>
      <c r="L45" s="1">
        <f>L44/5</f>
        <v>9.1</v>
      </c>
      <c r="M45" s="1">
        <f>M44/5</f>
        <v>8.4</v>
      </c>
      <c r="N45" s="1">
        <f>N44/5</f>
        <v>37.5</v>
      </c>
      <c r="P45" s="3">
        <f>P44/5</f>
        <v>25.6</v>
      </c>
      <c r="R45" s="1">
        <f>R44/7</f>
        <v>4.785714285714286</v>
      </c>
      <c r="S45" s="1">
        <f>S44/7</f>
        <v>10.785714285714286</v>
      </c>
      <c r="T45" s="1">
        <f>T44/7</f>
        <v>9.857142857142858</v>
      </c>
      <c r="U45" s="1">
        <f>U44/7</f>
        <v>9.571428571428571</v>
      </c>
      <c r="V45" s="1">
        <f>V44/7</f>
        <v>35</v>
      </c>
      <c r="X45" s="3">
        <f>X44/7</f>
        <v>24.142857142857142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JHB School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Ryneveld</dc:creator>
  <cp:keywords/>
  <dc:description/>
  <cp:lastModifiedBy>prini</cp:lastModifiedBy>
  <dcterms:created xsi:type="dcterms:W3CDTF">2003-03-06T18:44:13Z</dcterms:created>
  <dcterms:modified xsi:type="dcterms:W3CDTF">2003-10-30T18:59:20Z</dcterms:modified>
  <cp:category/>
  <cp:version/>
  <cp:contentType/>
  <cp:contentStatus/>
</cp:coreProperties>
</file>